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0490" windowHeight="7755" activeTab="1"/>
  </bookViews>
  <sheets>
    <sheet name="Traitement" sheetId="2" r:id="rId1"/>
    <sheet name="Évacuation" sheetId="6" r:id="rId2"/>
  </sheets>
  <definedNames>
    <definedName name="_xlnm.Print_Area" localSheetId="0">Traitement!$A$1:$J$39</definedName>
  </definedName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2" l="1"/>
  <c r="B11" i="2"/>
  <c r="B13" i="2"/>
</calcChain>
</file>

<file path=xl/comments1.xml><?xml version="1.0" encoding="utf-8"?>
<comments xmlns="http://schemas.openxmlformats.org/spreadsheetml/2006/main">
  <authors>
    <author>jacques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jacques:</t>
        </r>
        <r>
          <rPr>
            <sz val="9"/>
            <color indexed="81"/>
            <rFont val="Tahoma"/>
            <family val="2"/>
          </rPr>
          <t xml:space="preserve">
Le prix de transport doit être inclus dans le prix  unitaire</t>
        </r>
      </text>
    </comment>
  </commentList>
</comments>
</file>

<file path=xl/sharedStrings.xml><?xml version="1.0" encoding="utf-8"?>
<sst xmlns="http://schemas.openxmlformats.org/spreadsheetml/2006/main" count="198" uniqueCount="107">
  <si>
    <t>Prix pour le traitement</t>
  </si>
  <si>
    <t>Prestation</t>
  </si>
  <si>
    <t>Prix unitaire</t>
  </si>
  <si>
    <t>Les indices utilisés :</t>
  </si>
  <si>
    <t>http://www.cnr.fr/Indices-Statistiques/Tous-les-indicateurs/Indice-INSEE-des-services#haut</t>
  </si>
  <si>
    <t>Indice INSEE des services SO</t>
  </si>
  <si>
    <t>Indice CNR Main d'œuvre MO</t>
  </si>
  <si>
    <t>P1 : prix révisé</t>
  </si>
  <si>
    <t>Vm : variation du prix de la main d'œuvre</t>
  </si>
  <si>
    <t>Vs : variation du prix des services</t>
  </si>
  <si>
    <t>Unité</t>
  </si>
  <si>
    <t>Tri par famille</t>
  </si>
  <si>
    <t>€/tonne</t>
  </si>
  <si>
    <t>Prix traitement DEA pro assise</t>
  </si>
  <si>
    <t xml:space="preserve">Prix tonne chargée </t>
  </si>
  <si>
    <t>* en cas d'apport  d'une famille pure, pas de prix de tri par famille</t>
  </si>
  <si>
    <t>** en cas d'apport issus d'un centre de traitement, pas de tri par famille</t>
  </si>
  <si>
    <t>A</t>
  </si>
  <si>
    <t>B</t>
  </si>
  <si>
    <t>DEEE</t>
  </si>
  <si>
    <t>Non DEA pro</t>
  </si>
  <si>
    <t>DASRI</t>
  </si>
  <si>
    <t>MPS</t>
  </si>
  <si>
    <t>Bois B</t>
  </si>
  <si>
    <t>Métaux ferreux</t>
  </si>
  <si>
    <t>Métaux non-ferreux</t>
  </si>
  <si>
    <t>PP</t>
  </si>
  <si>
    <t>PVC</t>
  </si>
  <si>
    <t>ABS</t>
  </si>
  <si>
    <t>POM</t>
  </si>
  <si>
    <t>PA66</t>
  </si>
  <si>
    <t>PS</t>
  </si>
  <si>
    <t>PA6</t>
  </si>
  <si>
    <t>Inox</t>
  </si>
  <si>
    <t>Cuivre</t>
  </si>
  <si>
    <t>Aluminium</t>
  </si>
  <si>
    <t>Mousse</t>
  </si>
  <si>
    <t>PE</t>
  </si>
  <si>
    <t>Verre</t>
  </si>
  <si>
    <t>BoisA</t>
  </si>
  <si>
    <t>Plastiques</t>
  </si>
  <si>
    <t>Textile</t>
  </si>
  <si>
    <t>Plastique en mélange</t>
  </si>
  <si>
    <t>Inerte</t>
  </si>
  <si>
    <t>Amiante</t>
  </si>
  <si>
    <t>Vi : variation de l'indice de révision retenue</t>
  </si>
  <si>
    <t>P0 : prix initial de l'élément évacué</t>
  </si>
  <si>
    <t>Période de révision</t>
  </si>
  <si>
    <t>Mensuelle</t>
  </si>
  <si>
    <t>Indice retenu</t>
  </si>
  <si>
    <t>Formule de révision utilisée</t>
  </si>
  <si>
    <t>PU</t>
  </si>
  <si>
    <t>TGAP (le cas échéant)</t>
  </si>
  <si>
    <t>-</t>
  </si>
  <si>
    <t>Mercurial Recyclage et récupération : Variation mensuelles des prix indicatifs des coûts de traitement du bois B</t>
  </si>
  <si>
    <t>http://indices.usinenouvelle.com/cotations/N1301</t>
  </si>
  <si>
    <t>Neuf 18/8 N1346</t>
  </si>
  <si>
    <t>Cuivre mêlé  - N1324</t>
  </si>
  <si>
    <t>Lien sur le site internet d'origine de l'indice</t>
  </si>
  <si>
    <t>Vieux laminés AG mêlés  - N1342</t>
  </si>
  <si>
    <t>Europe de l'Ouest  - N0733</t>
  </si>
  <si>
    <t>http://indices.usinenouvelle.com/cotations/N0701</t>
  </si>
  <si>
    <t>9.01-93 POM  - Q0851</t>
  </si>
  <si>
    <t>http://indices.usinenouvelle.com/cotations/Q0802</t>
  </si>
  <si>
    <t>9.01-92 PA  - Q0850</t>
  </si>
  <si>
    <t>1.03-30-1 PVC souple naturel  - Q0857</t>
  </si>
  <si>
    <t>1.06-61 PS extrusion couleur  - Q0819</t>
  </si>
  <si>
    <t>1.04 Chutes neuves HD  - Q0801</t>
  </si>
  <si>
    <t>1.08-81 ABS couleur  - Q0826</t>
  </si>
  <si>
    <t>P1 = P0 * ( A  + B *Vm + C*Vs)</t>
  </si>
  <si>
    <t>A : Part de la partie fixe du prix</t>
  </si>
  <si>
    <t>B : Part de la Main d'Œuvre dans le prix</t>
  </si>
  <si>
    <t>C : Part de la partie Service dans le prix</t>
  </si>
  <si>
    <t>FORMULE DE REVISION 1</t>
  </si>
  <si>
    <t>FORMULE DE REVISION 2</t>
  </si>
  <si>
    <t>P1 = P0 + Cr</t>
  </si>
  <si>
    <t>Cr : Coefficient de révision</t>
  </si>
  <si>
    <t>FORMULE DE REVISION 3</t>
  </si>
  <si>
    <t>E40 ex 33(produit de déchiquetage)  - N1705</t>
  </si>
  <si>
    <t>http://indices.usinenouvelle.com/cotations/N1700</t>
  </si>
  <si>
    <t>Prix traitement DEA pro rangements</t>
  </si>
  <si>
    <t>Prix traitement DEA pro plan de pose et de travail</t>
  </si>
  <si>
    <t>Prix traitement DEA pro autres</t>
  </si>
  <si>
    <t>Recyclage et récupération - 1.02 - 
fibres cellulosiques de récupération</t>
  </si>
  <si>
    <t>P0 : prix initial de traitement</t>
  </si>
  <si>
    <t>P1 = P0 * Vi</t>
  </si>
  <si>
    <t>Coût global du site de traitement Assise</t>
  </si>
  <si>
    <t>Coût global du site de traitement Non Assise</t>
  </si>
  <si>
    <t>Part assises</t>
  </si>
  <si>
    <t>Coût moyen de traitement des DEA non assises en mélange</t>
  </si>
  <si>
    <t>E1C ex 05(courtes de récupération)  - N1702</t>
  </si>
  <si>
    <t>Ces prix sont révisés sur seuil d'alerte.</t>
  </si>
  <si>
    <t>Lorsque 40% des prestataires demandent une révision du prix, VALDELIA procédera à la révision en tenat compte des demandes des prestataires.</t>
  </si>
  <si>
    <t>Déchets non valorisable</t>
  </si>
  <si>
    <t>Formule de révision annuelle</t>
  </si>
  <si>
    <t>Évacuation des matières</t>
  </si>
  <si>
    <t>Formule de révision 1</t>
  </si>
  <si>
    <t>Formule de révision 3</t>
  </si>
  <si>
    <t>Formule de révision 2</t>
  </si>
  <si>
    <t>Carton</t>
  </si>
  <si>
    <t>Part autre</t>
  </si>
  <si>
    <t>Part Plan de pose et de travail</t>
  </si>
  <si>
    <t>Part Rangement</t>
  </si>
  <si>
    <t>C</t>
  </si>
  <si>
    <t>Un accord sera passé entre Valdelia et un éco organisme.</t>
  </si>
  <si>
    <t>CSR *</t>
  </si>
  <si>
    <t>* en cas d'absence de production de CSR, ce prix n'est pas à renseigner. 
Un prix devra être proposé à Valdelia avant toute évacuation en cas de création de CSR au cours du marché. Ce prix devra être dans la moyenne des prix de CSR des candidats retenus.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</si>
</sst>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16">
    <font>
      <sz val="11"/>
      <color theme="1"/>
      <name val="Calibri"/>
      <family val="2"/>
      <scheme val="minor"/>
    </font>
    <font>
      <b/>
      <sz val="18"/>
      <color theme="1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Calibri (Corps)"/>
    </font>
    <font>
      <u/>
      <sz val="11"/>
      <color theme="11"/>
      <name val="Calibri"/>
      <family val="2"/>
      <scheme val="minor"/>
    </font>
    <font>
      <b/>
      <sz val="11"/>
      <color theme="9" tint="-0.499984740745262"/>
      <name val="Calibri"/>
      <scheme val="minor"/>
    </font>
    <font>
      <sz val="11"/>
      <color theme="9" tint="-0.499984740745262"/>
      <name val="Calibri"/>
      <scheme val="minor"/>
    </font>
    <font>
      <sz val="11"/>
      <color theme="0"/>
      <name val="Calibri"/>
      <scheme val="minor"/>
    </font>
    <font>
      <b/>
      <sz val="14"/>
      <color theme="0"/>
      <name val="Century Gothic"/>
      <family val="2"/>
    </font>
    <font>
      <sz val="14"/>
      <color theme="0"/>
      <name val="Calibri"/>
      <scheme val="minor"/>
    </font>
    <font>
      <b/>
      <sz val="14"/>
      <color theme="0"/>
      <name val="Calibri"/>
      <scheme val="minor"/>
    </font>
    <font>
      <b/>
      <sz val="18"/>
      <color theme="0"/>
      <name val="Calibri"/>
      <scheme val="minor"/>
    </font>
    <font>
      <b/>
      <sz val="14"/>
      <color theme="1"/>
      <name val="Calibri"/>
      <scheme val="minor"/>
    </font>
    <font>
      <u/>
      <sz val="11"/>
      <color theme="9" tint="-0.499984740745262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Font="1"/>
    <xf numFmtId="0" fontId="0" fillId="0" borderId="0" xfId="0" applyBorder="1" applyAlignment="1">
      <alignment horizontal="center"/>
    </xf>
    <xf numFmtId="0" fontId="0" fillId="2" borderId="0" xfId="0" applyFill="1"/>
    <xf numFmtId="0" fontId="8" fillId="2" borderId="0" xfId="0" applyFont="1" applyFill="1"/>
    <xf numFmtId="0" fontId="11" fillId="0" borderId="0" xfId="0" applyFont="1" applyFill="1"/>
    <xf numFmtId="9" fontId="11" fillId="0" borderId="0" xfId="0" applyNumberFormat="1" applyFont="1" applyFill="1"/>
    <xf numFmtId="0" fontId="7" fillId="0" borderId="0" xfId="0" applyFont="1"/>
    <xf numFmtId="0" fontId="8" fillId="0" borderId="0" xfId="0" applyFont="1"/>
    <xf numFmtId="0" fontId="8" fillId="2" borderId="11" xfId="0" applyFont="1" applyFill="1" applyBorder="1"/>
    <xf numFmtId="164" fontId="8" fillId="2" borderId="3" xfId="0" applyNumberFormat="1" applyFont="1" applyFill="1" applyBorder="1"/>
    <xf numFmtId="0" fontId="9" fillId="7" borderId="11" xfId="0" applyFont="1" applyFill="1" applyBorder="1"/>
    <xf numFmtId="164" fontId="9" fillId="7" borderId="3" xfId="0" applyNumberFormat="1" applyFont="1" applyFill="1" applyBorder="1"/>
    <xf numFmtId="0" fontId="8" fillId="3" borderId="11" xfId="0" applyFont="1" applyFill="1" applyBorder="1"/>
    <xf numFmtId="0" fontId="7" fillId="4" borderId="11" xfId="0" applyFont="1" applyFill="1" applyBorder="1" applyAlignment="1">
      <alignment horizontal="center"/>
    </xf>
    <xf numFmtId="164" fontId="7" fillId="4" borderId="3" xfId="0" applyNumberFormat="1" applyFont="1" applyFill="1" applyBorder="1" applyAlignment="1">
      <alignment horizontal="center"/>
    </xf>
    <xf numFmtId="0" fontId="7" fillId="4" borderId="7" xfId="0" applyFont="1" applyFill="1" applyBorder="1" applyAlignment="1">
      <alignment horizontal="left" indent="1"/>
    </xf>
    <xf numFmtId="0" fontId="8" fillId="2" borderId="7" xfId="0" applyFont="1" applyFill="1" applyBorder="1" applyAlignment="1">
      <alignment horizontal="left" indent="1"/>
    </xf>
    <xf numFmtId="0" fontId="8" fillId="3" borderId="7" xfId="0" applyFont="1" applyFill="1" applyBorder="1" applyAlignment="1">
      <alignment horizontal="left" indent="1"/>
    </xf>
    <xf numFmtId="0" fontId="9" fillId="7" borderId="7" xfId="0" applyFont="1" applyFill="1" applyBorder="1" applyAlignment="1">
      <alignment horizontal="left" indent="1"/>
    </xf>
    <xf numFmtId="0" fontId="7" fillId="2" borderId="12" xfId="0" applyFont="1" applyFill="1" applyBorder="1" applyAlignment="1">
      <alignment horizontal="center"/>
    </xf>
    <xf numFmtId="164" fontId="7" fillId="2" borderId="9" xfId="0" applyNumberFormat="1" applyFont="1" applyFill="1" applyBorder="1" applyAlignment="1">
      <alignment horizontal="center"/>
    </xf>
    <xf numFmtId="0" fontId="7" fillId="2" borderId="10" xfId="0" applyFont="1" applyFill="1" applyBorder="1" applyAlignment="1">
      <alignment horizontal="left" indent="1"/>
    </xf>
    <xf numFmtId="0" fontId="10" fillId="5" borderId="6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0" fillId="0" borderId="0" xfId="0" applyBorder="1"/>
    <xf numFmtId="0" fontId="11" fillId="0" borderId="0" xfId="0" applyFont="1" applyFill="1" applyBorder="1"/>
    <xf numFmtId="0" fontId="8" fillId="2" borderId="2" xfId="0" applyFont="1" applyFill="1" applyBorder="1" applyAlignment="1">
      <alignment horizontal="left" indent="1"/>
    </xf>
    <xf numFmtId="0" fontId="8" fillId="2" borderId="3" xfId="0" applyFont="1" applyFill="1" applyBorder="1" applyAlignment="1">
      <alignment horizontal="right" indent="1"/>
    </xf>
    <xf numFmtId="0" fontId="8" fillId="2" borderId="7" xfId="0" applyFont="1" applyFill="1" applyBorder="1" applyAlignment="1">
      <alignment horizontal="right" indent="1"/>
    </xf>
    <xf numFmtId="0" fontId="8" fillId="2" borderId="10" xfId="0" applyFont="1" applyFill="1" applyBorder="1" applyAlignment="1">
      <alignment horizontal="right" indent="1"/>
    </xf>
    <xf numFmtId="0" fontId="8" fillId="2" borderId="9" xfId="0" applyFont="1" applyFill="1" applyBorder="1" applyAlignment="1">
      <alignment horizontal="right" indent="1"/>
    </xf>
    <xf numFmtId="0" fontId="8" fillId="2" borderId="8" xfId="0" applyFont="1" applyFill="1" applyBorder="1" applyAlignment="1">
      <alignment horizontal="left" indent="1"/>
    </xf>
    <xf numFmtId="0" fontId="8" fillId="0" borderId="0" xfId="0" applyFont="1" applyBorder="1"/>
    <xf numFmtId="0" fontId="10" fillId="5" borderId="4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12" fillId="6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/>
    <xf numFmtId="0" fontId="12" fillId="0" borderId="0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3" xfId="0" applyFont="1" applyBorder="1"/>
    <xf numFmtId="0" fontId="8" fillId="2" borderId="3" xfId="0" applyFont="1" applyFill="1" applyBorder="1"/>
    <xf numFmtId="0" fontId="8" fillId="2" borderId="3" xfId="0" quotePrefix="1" applyFont="1" applyFill="1" applyBorder="1"/>
    <xf numFmtId="0" fontId="8" fillId="4" borderId="3" xfId="0" applyFont="1" applyFill="1" applyBorder="1"/>
    <xf numFmtId="0" fontId="8" fillId="4" borderId="3" xfId="0" quotePrefix="1" applyFont="1" applyFill="1" applyBorder="1"/>
    <xf numFmtId="0" fontId="8" fillId="0" borderId="3" xfId="0" applyFont="1" applyBorder="1" applyAlignment="1">
      <alignment horizontal="center" vertical="center"/>
    </xf>
    <xf numFmtId="0" fontId="8" fillId="0" borderId="9" xfId="0" applyFont="1" applyBorder="1"/>
    <xf numFmtId="0" fontId="8" fillId="2" borderId="9" xfId="0" applyFont="1" applyFill="1" applyBorder="1"/>
    <xf numFmtId="0" fontId="8" fillId="2" borderId="9" xfId="0" quotePrefix="1" applyFont="1" applyFill="1" applyBorder="1"/>
    <xf numFmtId="0" fontId="12" fillId="6" borderId="7" xfId="0" applyFont="1" applyFill="1" applyBorder="1" applyAlignment="1">
      <alignment horizontal="center" vertical="center"/>
    </xf>
    <xf numFmtId="0" fontId="8" fillId="2" borderId="7" xfId="0" applyFont="1" applyFill="1" applyBorder="1"/>
    <xf numFmtId="0" fontId="15" fillId="2" borderId="7" xfId="1" applyFont="1" applyFill="1" applyBorder="1"/>
    <xf numFmtId="0" fontId="15" fillId="4" borderId="7" xfId="1" applyFont="1" applyFill="1" applyBorder="1"/>
    <xf numFmtId="0" fontId="8" fillId="4" borderId="7" xfId="0" applyFont="1" applyFill="1" applyBorder="1"/>
    <xf numFmtId="0" fontId="8" fillId="2" borderId="10" xfId="0" applyFont="1" applyFill="1" applyBorder="1"/>
    <xf numFmtId="0" fontId="9" fillId="0" borderId="0" xfId="0" applyFont="1" applyBorder="1"/>
    <xf numFmtId="0" fontId="0" fillId="0" borderId="0" xfId="0" applyBorder="1" applyAlignment="1">
      <alignment vertical="center"/>
    </xf>
    <xf numFmtId="0" fontId="8" fillId="0" borderId="0" xfId="0" applyFont="1" applyFill="1" applyBorder="1"/>
    <xf numFmtId="0" fontId="14" fillId="0" borderId="0" xfId="0" applyFont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8" fillId="8" borderId="3" xfId="0" applyFont="1" applyFill="1" applyBorder="1"/>
    <xf numFmtId="0" fontId="8" fillId="8" borderId="9" xfId="0" applyFont="1" applyFill="1" applyBorder="1"/>
    <xf numFmtId="164" fontId="8" fillId="8" borderId="3" xfId="0" applyNumberFormat="1" applyFont="1" applyFill="1" applyBorder="1"/>
    <xf numFmtId="0" fontId="1" fillId="0" borderId="0" xfId="0" applyFont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12" fillId="5" borderId="0" xfId="0" applyFont="1" applyFill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</cellXfs>
  <cellStyles count="27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1914524</xdr:colOff>
      <xdr:row>0</xdr:row>
      <xdr:rowOff>573385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4524" cy="5733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233879</xdr:colOff>
      <xdr:row>0</xdr:row>
      <xdr:rowOff>1079382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1779" cy="10793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2049979</xdr:colOff>
      <xdr:row>0</xdr:row>
      <xdr:rowOff>1079382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1779" cy="1079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indices.usinenouvelle.com/cotations/Q0802" TargetMode="External"/><Relationship Id="rId13" Type="http://schemas.openxmlformats.org/officeDocument/2006/relationships/hyperlink" Target="http://indices.usinenouvelle.com/cotations/N1700" TargetMode="External"/><Relationship Id="rId3" Type="http://schemas.openxmlformats.org/officeDocument/2006/relationships/hyperlink" Target="http://indices.usinenouvelle.com/cotations/Q0802" TargetMode="External"/><Relationship Id="rId7" Type="http://schemas.openxmlformats.org/officeDocument/2006/relationships/hyperlink" Target="http://indices.usinenouvelle.com/cotations/Q0802" TargetMode="External"/><Relationship Id="rId12" Type="http://schemas.openxmlformats.org/officeDocument/2006/relationships/hyperlink" Target="http://indices.usinenouvelle.com/cotations/N1301" TargetMode="External"/><Relationship Id="rId17" Type="http://schemas.openxmlformats.org/officeDocument/2006/relationships/comments" Target="../comments1.xml"/><Relationship Id="rId2" Type="http://schemas.openxmlformats.org/officeDocument/2006/relationships/hyperlink" Target="http://indices.usinenouvelle.com/cotations/Q0802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indices.usinenouvelle.com/cotations/N0701" TargetMode="External"/><Relationship Id="rId6" Type="http://schemas.openxmlformats.org/officeDocument/2006/relationships/hyperlink" Target="http://indices.usinenouvelle.com/cotations/Q0802" TargetMode="External"/><Relationship Id="rId11" Type="http://schemas.openxmlformats.org/officeDocument/2006/relationships/hyperlink" Target="http://indices.usinenouvelle.com/cotations/N1301" TargetMode="External"/><Relationship Id="rId5" Type="http://schemas.openxmlformats.org/officeDocument/2006/relationships/hyperlink" Target="http://indices.usinenouvelle.com/cotations/Q0802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://indices.usinenouvelle.com/cotations/N1700" TargetMode="External"/><Relationship Id="rId4" Type="http://schemas.openxmlformats.org/officeDocument/2006/relationships/hyperlink" Target="http://indices.usinenouvelle.com/cotations/Q0802" TargetMode="External"/><Relationship Id="rId9" Type="http://schemas.openxmlformats.org/officeDocument/2006/relationships/hyperlink" Target="http://indices.usinenouvelle.com/cotations/N1301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zoomScaleSheetLayoutView="71" workbookViewId="0">
      <selection activeCell="B7" sqref="B7:B10"/>
    </sheetView>
  </sheetViews>
  <sheetFormatPr baseColWidth="10" defaultRowHeight="15"/>
  <cols>
    <col min="1" max="1" width="68.42578125" customWidth="1"/>
    <col min="2" max="2" width="15.85546875" customWidth="1"/>
    <col min="3" max="3" width="11.85546875" customWidth="1"/>
    <col min="5" max="9" width="0" hidden="1" customWidth="1"/>
  </cols>
  <sheetData>
    <row r="1" spans="1:13" ht="99.95" customHeight="1"/>
    <row r="2" spans="1:13" ht="23.25">
      <c r="A2" s="70" t="s">
        <v>0</v>
      </c>
      <c r="B2" s="70"/>
      <c r="C2" s="70"/>
      <c r="D2" s="69"/>
      <c r="E2" s="69"/>
    </row>
    <row r="3" spans="1:13">
      <c r="A3" s="26"/>
      <c r="B3" s="26"/>
      <c r="C3" s="26"/>
      <c r="D3" s="26"/>
    </row>
    <row r="4" spans="1:13" s="5" customFormat="1" ht="18.75">
      <c r="A4" s="25" t="s">
        <v>1</v>
      </c>
      <c r="B4" s="24" t="s">
        <v>2</v>
      </c>
      <c r="C4" s="23" t="s">
        <v>10</v>
      </c>
      <c r="D4" s="27"/>
      <c r="L4" s="6">
        <v>0.24</v>
      </c>
      <c r="M4" s="5" t="s">
        <v>88</v>
      </c>
    </row>
    <row r="5" spans="1:13" ht="18.75">
      <c r="A5" s="9" t="s">
        <v>11</v>
      </c>
      <c r="B5" s="10"/>
      <c r="C5" s="17" t="s">
        <v>12</v>
      </c>
      <c r="D5" s="26"/>
      <c r="L5" s="6">
        <v>0.36</v>
      </c>
      <c r="M5" s="6" t="s">
        <v>102</v>
      </c>
    </row>
    <row r="6" spans="1:13" ht="18.75">
      <c r="A6" s="11" t="s">
        <v>13</v>
      </c>
      <c r="B6" s="12"/>
      <c r="C6" s="19" t="s">
        <v>12</v>
      </c>
      <c r="D6" s="26"/>
      <c r="E6" s="4" t="s">
        <v>15</v>
      </c>
      <c r="F6" s="4"/>
      <c r="G6" s="4"/>
      <c r="H6" s="4"/>
      <c r="I6" s="4"/>
      <c r="L6" s="6">
        <v>0.3</v>
      </c>
      <c r="M6" s="6" t="s">
        <v>101</v>
      </c>
    </row>
    <row r="7" spans="1:13" ht="18.75">
      <c r="A7" s="13" t="s">
        <v>80</v>
      </c>
      <c r="B7" s="68"/>
      <c r="C7" s="18" t="s">
        <v>12</v>
      </c>
      <c r="D7" s="26"/>
      <c r="E7" s="4" t="s">
        <v>16</v>
      </c>
      <c r="F7" s="4"/>
      <c r="G7" s="4"/>
      <c r="H7" s="4"/>
      <c r="I7" s="4"/>
      <c r="L7" s="6">
        <v>0.1</v>
      </c>
      <c r="M7" s="6" t="s">
        <v>100</v>
      </c>
    </row>
    <row r="8" spans="1:13">
      <c r="A8" s="13" t="s">
        <v>81</v>
      </c>
      <c r="B8" s="68"/>
      <c r="C8" s="18" t="s">
        <v>12</v>
      </c>
      <c r="D8" s="26"/>
    </row>
    <row r="9" spans="1:13">
      <c r="A9" s="13" t="s">
        <v>82</v>
      </c>
      <c r="B9" s="68"/>
      <c r="C9" s="18" t="s">
        <v>12</v>
      </c>
      <c r="D9" s="26"/>
    </row>
    <row r="10" spans="1:13">
      <c r="A10" s="9" t="s">
        <v>14</v>
      </c>
      <c r="B10" s="68"/>
      <c r="C10" s="17" t="s">
        <v>12</v>
      </c>
      <c r="D10" s="26"/>
    </row>
    <row r="11" spans="1:13">
      <c r="A11" s="14" t="s">
        <v>86</v>
      </c>
      <c r="B11" s="15">
        <f>IF(B6=0,0,B5+B6*L4+(L5+L6+L7)*B10)</f>
        <v>0</v>
      </c>
      <c r="C11" s="16" t="s">
        <v>12</v>
      </c>
      <c r="D11" s="26"/>
    </row>
    <row r="12" spans="1:13">
      <c r="A12" s="14" t="s">
        <v>87</v>
      </c>
      <c r="B12" s="15">
        <f>IF(B7+B8+B9=0,0,B5+B10*L4+B7*L5+B8*L6+B9*L7)</f>
        <v>0</v>
      </c>
      <c r="C12" s="16" t="s">
        <v>12</v>
      </c>
      <c r="D12" s="26"/>
    </row>
    <row r="13" spans="1:13">
      <c r="A13" s="20" t="s">
        <v>89</v>
      </c>
      <c r="B13" s="21">
        <f>B7*L5+B8*L6+B9*L7</f>
        <v>0</v>
      </c>
      <c r="C13" s="22" t="s">
        <v>12</v>
      </c>
      <c r="D13" s="26"/>
    </row>
    <row r="14" spans="1:13">
      <c r="A14" s="26"/>
      <c r="B14" s="26"/>
      <c r="C14" s="26"/>
      <c r="D14" s="26"/>
    </row>
    <row r="17" spans="1:7" ht="23.25">
      <c r="A17" s="70" t="s">
        <v>94</v>
      </c>
      <c r="B17" s="70"/>
      <c r="C17" s="70"/>
    </row>
    <row r="19" spans="1:7">
      <c r="A19" s="7" t="s">
        <v>3</v>
      </c>
      <c r="B19" s="8"/>
      <c r="C19" s="8"/>
      <c r="D19" s="8"/>
      <c r="E19" s="8"/>
      <c r="F19" s="8"/>
      <c r="G19" s="8"/>
    </row>
    <row r="20" spans="1:7">
      <c r="A20" s="4" t="s">
        <v>6</v>
      </c>
      <c r="B20" s="4"/>
      <c r="C20" s="4"/>
      <c r="D20" s="4"/>
      <c r="E20" s="4"/>
      <c r="F20" s="4"/>
      <c r="G20" s="4"/>
    </row>
    <row r="21" spans="1:7">
      <c r="A21" s="4" t="s">
        <v>5</v>
      </c>
      <c r="B21" s="4" t="s">
        <v>4</v>
      </c>
      <c r="C21" s="4"/>
      <c r="D21" s="4"/>
      <c r="E21" s="4"/>
      <c r="F21" s="4"/>
      <c r="G21" s="4"/>
    </row>
    <row r="22" spans="1:7">
      <c r="A22" s="8"/>
      <c r="B22" s="8"/>
      <c r="C22" s="8"/>
      <c r="D22" s="8"/>
      <c r="E22" s="8"/>
      <c r="F22" s="8"/>
      <c r="G22" s="8"/>
    </row>
    <row r="23" spans="1:7">
      <c r="A23" s="4" t="s">
        <v>84</v>
      </c>
      <c r="B23" s="8"/>
      <c r="C23" s="8"/>
      <c r="D23" s="8"/>
      <c r="E23" s="8"/>
      <c r="F23" s="8"/>
      <c r="G23" s="8"/>
    </row>
    <row r="24" spans="1:7">
      <c r="A24" s="4" t="s">
        <v>7</v>
      </c>
      <c r="B24" s="8"/>
      <c r="C24" s="8"/>
      <c r="D24" s="8"/>
      <c r="E24" s="8"/>
      <c r="F24" s="8"/>
      <c r="G24" s="8"/>
    </row>
    <row r="25" spans="1:7">
      <c r="A25" s="4" t="s">
        <v>8</v>
      </c>
      <c r="B25" s="8"/>
      <c r="C25" s="8"/>
      <c r="D25" s="8"/>
      <c r="E25" s="8"/>
      <c r="F25" s="8"/>
      <c r="G25" s="8"/>
    </row>
    <row r="26" spans="1:7">
      <c r="A26" s="4" t="s">
        <v>9</v>
      </c>
      <c r="B26" s="8"/>
      <c r="C26" s="8"/>
      <c r="D26" s="8"/>
      <c r="E26" s="8"/>
      <c r="F26" s="8"/>
      <c r="G26" s="8"/>
    </row>
    <row r="27" spans="1:7">
      <c r="A27" s="4" t="s">
        <v>70</v>
      </c>
      <c r="B27" s="8"/>
      <c r="C27" s="8"/>
      <c r="D27" s="8"/>
      <c r="E27" s="8"/>
      <c r="F27" s="8"/>
      <c r="G27" s="8"/>
    </row>
    <row r="28" spans="1:7">
      <c r="A28" s="4" t="s">
        <v>71</v>
      </c>
      <c r="B28" s="8"/>
      <c r="C28" s="8"/>
      <c r="D28" s="8"/>
      <c r="E28" s="8"/>
      <c r="F28" s="8"/>
      <c r="G28" s="8"/>
    </row>
    <row r="29" spans="1:7">
      <c r="A29" s="4" t="s">
        <v>72</v>
      </c>
      <c r="B29" s="8"/>
      <c r="C29" s="8"/>
      <c r="D29" s="8"/>
      <c r="E29" s="8"/>
      <c r="F29" s="8"/>
      <c r="G29" s="8"/>
    </row>
    <row r="30" spans="1:7">
      <c r="A30" s="8"/>
      <c r="B30" s="8"/>
      <c r="C30" s="8"/>
      <c r="D30" s="8"/>
      <c r="E30" s="8"/>
      <c r="F30" s="8"/>
      <c r="G30" s="8"/>
    </row>
    <row r="31" spans="1:7">
      <c r="A31" s="4" t="s">
        <v>69</v>
      </c>
      <c r="B31" s="8"/>
      <c r="C31" s="8"/>
      <c r="D31" s="8"/>
      <c r="E31" s="8"/>
      <c r="F31" s="8"/>
      <c r="G31" s="8"/>
    </row>
    <row r="32" spans="1:7">
      <c r="A32" s="34"/>
      <c r="B32" s="34"/>
      <c r="C32" s="34"/>
      <c r="D32" s="34"/>
      <c r="E32" s="8"/>
      <c r="F32" s="8"/>
      <c r="G32" s="8"/>
    </row>
    <row r="33" spans="1:7" ht="18.75">
      <c r="A33" s="35" t="s">
        <v>1</v>
      </c>
      <c r="B33" s="36" t="s">
        <v>17</v>
      </c>
      <c r="C33" s="37" t="s">
        <v>18</v>
      </c>
      <c r="D33" s="37" t="s">
        <v>103</v>
      </c>
      <c r="E33" s="8"/>
      <c r="F33" s="8"/>
      <c r="G33" s="8"/>
    </row>
    <row r="34" spans="1:7">
      <c r="A34" s="28" t="s">
        <v>11</v>
      </c>
      <c r="B34" s="29">
        <v>45</v>
      </c>
      <c r="C34" s="30">
        <v>35</v>
      </c>
      <c r="D34" s="30">
        <v>20</v>
      </c>
      <c r="E34" s="8"/>
      <c r="F34" s="8"/>
      <c r="G34" s="8"/>
    </row>
    <row r="35" spans="1:7">
      <c r="A35" s="28" t="s">
        <v>13</v>
      </c>
      <c r="B35" s="29">
        <v>50</v>
      </c>
      <c r="C35" s="30">
        <v>35</v>
      </c>
      <c r="D35" s="30">
        <v>15</v>
      </c>
      <c r="E35" s="8"/>
      <c r="F35" s="8"/>
      <c r="G35" s="8"/>
    </row>
    <row r="36" spans="1:7">
      <c r="A36" s="28" t="s">
        <v>80</v>
      </c>
      <c r="B36" s="29">
        <v>70</v>
      </c>
      <c r="C36" s="30">
        <v>20</v>
      </c>
      <c r="D36" s="30">
        <v>10</v>
      </c>
      <c r="E36" s="8"/>
      <c r="F36" s="8"/>
      <c r="G36" s="8"/>
    </row>
    <row r="37" spans="1:7">
      <c r="A37" s="28" t="s">
        <v>81</v>
      </c>
      <c r="B37" s="29">
        <v>70</v>
      </c>
      <c r="C37" s="30">
        <v>20</v>
      </c>
      <c r="D37" s="30">
        <v>10</v>
      </c>
      <c r="E37" s="8"/>
      <c r="F37" s="8"/>
      <c r="G37" s="8"/>
    </row>
    <row r="38" spans="1:7">
      <c r="A38" s="28" t="s">
        <v>82</v>
      </c>
      <c r="B38" s="29">
        <v>70</v>
      </c>
      <c r="C38" s="30">
        <v>20</v>
      </c>
      <c r="D38" s="30">
        <v>10</v>
      </c>
      <c r="E38" s="8"/>
      <c r="F38" s="8"/>
      <c r="G38" s="8"/>
    </row>
    <row r="39" spans="1:7">
      <c r="A39" s="33" t="s">
        <v>14</v>
      </c>
      <c r="B39" s="32">
        <v>40</v>
      </c>
      <c r="C39" s="31">
        <v>20</v>
      </c>
      <c r="D39" s="31">
        <v>40</v>
      </c>
      <c r="E39" s="8"/>
      <c r="F39" s="8"/>
      <c r="G39" s="8"/>
    </row>
    <row r="40" spans="1:7">
      <c r="A40" s="26"/>
      <c r="B40" s="26"/>
      <c r="C40" s="26"/>
      <c r="D40" s="26"/>
    </row>
    <row r="44" spans="1:7" ht="15" customHeight="1"/>
    <row r="45" spans="1:7" ht="15" customHeight="1"/>
    <row r="46" spans="1:7" ht="15" customHeight="1"/>
  </sheetData>
  <mergeCells count="3">
    <mergeCell ref="D2:E2"/>
    <mergeCell ref="A2:C2"/>
    <mergeCell ref="A17:C17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view="pageBreakPreview" topLeftCell="A7" zoomScale="75" zoomScaleSheetLayoutView="75" workbookViewId="0">
      <selection activeCell="B19" sqref="B19"/>
    </sheetView>
  </sheetViews>
  <sheetFormatPr baseColWidth="10" defaultRowHeight="15"/>
  <cols>
    <col min="1" max="1" width="24.85546875" customWidth="1"/>
    <col min="2" max="2" width="20.28515625" customWidth="1"/>
    <col min="3" max="3" width="27.140625" customWidth="1"/>
    <col min="4" max="4" width="54" customWidth="1"/>
    <col min="5" max="5" width="32.140625" customWidth="1"/>
    <col min="6" max="6" width="4.7109375" bestFit="1" customWidth="1"/>
    <col min="7" max="7" width="23.28515625" customWidth="1"/>
    <col min="8" max="8" width="47.7109375" customWidth="1"/>
  </cols>
  <sheetData>
    <row r="1" spans="1:9" ht="99.95" customHeight="1">
      <c r="D1" s="1"/>
      <c r="I1" s="26"/>
    </row>
    <row r="2" spans="1:9" ht="30" customHeight="1">
      <c r="A2" s="74" t="s">
        <v>95</v>
      </c>
      <c r="B2" s="75"/>
      <c r="C2" s="75"/>
      <c r="D2" s="75"/>
      <c r="E2" s="75"/>
      <c r="F2" s="75"/>
      <c r="G2" s="75"/>
      <c r="H2" s="75"/>
      <c r="I2" s="26"/>
    </row>
    <row r="3" spans="1:9">
      <c r="A3" s="2"/>
      <c r="B3" s="2"/>
      <c r="C3" s="2"/>
      <c r="D3" s="2"/>
      <c r="I3" s="26"/>
    </row>
    <row r="4" spans="1:9">
      <c r="A4" s="2"/>
      <c r="B4" s="2"/>
      <c r="C4" s="2"/>
      <c r="D4" s="2"/>
      <c r="I4" s="26"/>
    </row>
    <row r="5" spans="1:9">
      <c r="A5" s="26"/>
      <c r="B5" s="26"/>
      <c r="I5" s="26"/>
    </row>
    <row r="6" spans="1:9" s="42" customFormat="1" ht="30" customHeight="1">
      <c r="A6" s="43"/>
      <c r="B6" s="43"/>
      <c r="C6" s="65" t="s">
        <v>47</v>
      </c>
      <c r="D6" s="44" t="s">
        <v>49</v>
      </c>
      <c r="E6" s="44" t="s">
        <v>50</v>
      </c>
      <c r="F6" s="44" t="s">
        <v>51</v>
      </c>
      <c r="G6" s="44" t="s">
        <v>52</v>
      </c>
      <c r="H6" s="55" t="s">
        <v>58</v>
      </c>
      <c r="I6" s="61"/>
    </row>
    <row r="7" spans="1:9" s="42" customFormat="1" ht="30" customHeight="1">
      <c r="A7" s="79" t="s">
        <v>20</v>
      </c>
      <c r="B7" s="79"/>
      <c r="C7" s="80"/>
      <c r="D7" s="80"/>
      <c r="E7" s="80"/>
      <c r="F7" s="80"/>
      <c r="G7" s="80"/>
      <c r="H7" s="80"/>
      <c r="I7" s="61"/>
    </row>
    <row r="8" spans="1:9" s="8" customFormat="1">
      <c r="A8" s="46"/>
      <c r="B8" s="47" t="s">
        <v>19</v>
      </c>
      <c r="C8" s="76" t="s">
        <v>104</v>
      </c>
      <c r="D8" s="76"/>
      <c r="E8" s="76"/>
      <c r="F8" s="76"/>
      <c r="G8" s="76"/>
      <c r="H8" s="77"/>
      <c r="I8" s="34"/>
    </row>
    <row r="9" spans="1:9" s="8" customFormat="1">
      <c r="A9" s="46"/>
      <c r="B9" s="47" t="s">
        <v>21</v>
      </c>
      <c r="C9" s="48" t="s">
        <v>53</v>
      </c>
      <c r="D9" s="48"/>
      <c r="E9" s="47" t="s">
        <v>77</v>
      </c>
      <c r="F9" s="66"/>
      <c r="G9" s="47"/>
      <c r="H9" s="56"/>
      <c r="I9" s="34"/>
    </row>
    <row r="10" spans="1:9" s="8" customFormat="1">
      <c r="A10" s="46"/>
      <c r="B10" s="47" t="s">
        <v>93</v>
      </c>
      <c r="C10" s="48" t="s">
        <v>53</v>
      </c>
      <c r="D10" s="48"/>
      <c r="E10" s="47" t="s">
        <v>77</v>
      </c>
      <c r="F10" s="66"/>
      <c r="G10" s="47"/>
      <c r="H10" s="56"/>
      <c r="I10" s="34"/>
    </row>
    <row r="11" spans="1:9" s="8" customFormat="1">
      <c r="A11" s="46"/>
      <c r="B11" s="47" t="s">
        <v>39</v>
      </c>
      <c r="C11" s="48" t="s">
        <v>53</v>
      </c>
      <c r="D11" s="47"/>
      <c r="E11" s="47" t="s">
        <v>77</v>
      </c>
      <c r="F11" s="66"/>
      <c r="G11" s="48" t="s">
        <v>53</v>
      </c>
      <c r="H11" s="56"/>
      <c r="I11" s="34"/>
    </row>
    <row r="12" spans="1:9" s="8" customFormat="1">
      <c r="A12" s="52"/>
      <c r="B12" s="53" t="s">
        <v>99</v>
      </c>
      <c r="C12" s="53" t="s">
        <v>48</v>
      </c>
      <c r="D12" s="53" t="s">
        <v>83</v>
      </c>
      <c r="E12" s="53" t="s">
        <v>74</v>
      </c>
      <c r="F12" s="67"/>
      <c r="G12" s="54" t="s">
        <v>53</v>
      </c>
      <c r="H12" s="60"/>
      <c r="I12" s="34"/>
    </row>
    <row r="13" spans="1:9" s="8" customFormat="1">
      <c r="A13" s="34"/>
      <c r="B13" s="34"/>
      <c r="C13" s="34"/>
      <c r="D13" s="34"/>
      <c r="E13" s="34"/>
      <c r="F13" s="63"/>
      <c r="G13" s="34"/>
      <c r="H13" s="34"/>
      <c r="I13" s="34"/>
    </row>
    <row r="14" spans="1:9" s="38" customFormat="1" ht="30" customHeight="1">
      <c r="A14" s="78" t="s">
        <v>22</v>
      </c>
      <c r="B14" s="78"/>
      <c r="C14" s="78"/>
      <c r="D14" s="78"/>
      <c r="E14" s="78"/>
      <c r="F14" s="78"/>
      <c r="G14" s="78"/>
      <c r="H14" s="78"/>
      <c r="I14" s="62"/>
    </row>
    <row r="15" spans="1:9" s="8" customFormat="1">
      <c r="B15" s="47" t="s">
        <v>23</v>
      </c>
      <c r="C15" s="47" t="s">
        <v>48</v>
      </c>
      <c r="D15" s="47" t="s">
        <v>54</v>
      </c>
      <c r="E15" s="47" t="s">
        <v>74</v>
      </c>
      <c r="F15" s="66"/>
      <c r="G15" s="48" t="s">
        <v>53</v>
      </c>
      <c r="H15" s="56"/>
      <c r="I15" s="34"/>
    </row>
    <row r="16" spans="1:9" s="45" customFormat="1">
      <c r="B16" s="47" t="s">
        <v>24</v>
      </c>
      <c r="C16" s="47" t="s">
        <v>48</v>
      </c>
      <c r="D16" s="47" t="s">
        <v>78</v>
      </c>
      <c r="E16" s="47" t="s">
        <v>73</v>
      </c>
      <c r="F16" s="66"/>
      <c r="G16" s="48" t="s">
        <v>53</v>
      </c>
      <c r="H16" s="57" t="s">
        <v>79</v>
      </c>
      <c r="I16" s="63"/>
    </row>
    <row r="17" spans="1:9" s="45" customFormat="1">
      <c r="B17" s="47" t="s">
        <v>24</v>
      </c>
      <c r="C17" s="47" t="s">
        <v>48</v>
      </c>
      <c r="D17" s="47" t="s">
        <v>90</v>
      </c>
      <c r="E17" s="47" t="s">
        <v>73</v>
      </c>
      <c r="F17" s="66"/>
      <c r="G17" s="48" t="s">
        <v>53</v>
      </c>
      <c r="H17" s="57" t="s">
        <v>79</v>
      </c>
      <c r="I17" s="63"/>
    </row>
    <row r="18" spans="1:9" s="8" customFormat="1">
      <c r="A18" s="72" t="s">
        <v>25</v>
      </c>
      <c r="B18" s="49" t="s">
        <v>33</v>
      </c>
      <c r="C18" s="49" t="s">
        <v>48</v>
      </c>
      <c r="D18" s="49" t="s">
        <v>56</v>
      </c>
      <c r="E18" s="49" t="s">
        <v>73</v>
      </c>
      <c r="F18" s="66"/>
      <c r="G18" s="50" t="s">
        <v>53</v>
      </c>
      <c r="H18" s="58" t="s">
        <v>55</v>
      </c>
      <c r="I18" s="34"/>
    </row>
    <row r="19" spans="1:9" s="8" customFormat="1">
      <c r="A19" s="72"/>
      <c r="B19" s="49" t="s">
        <v>34</v>
      </c>
      <c r="C19" s="49" t="s">
        <v>48</v>
      </c>
      <c r="D19" s="49" t="s">
        <v>57</v>
      </c>
      <c r="E19" s="49" t="s">
        <v>73</v>
      </c>
      <c r="F19" s="66"/>
      <c r="G19" s="50" t="s">
        <v>53</v>
      </c>
      <c r="H19" s="58" t="s">
        <v>55</v>
      </c>
      <c r="I19" s="34"/>
    </row>
    <row r="20" spans="1:9" s="8" customFormat="1">
      <c r="A20" s="72"/>
      <c r="B20" s="49" t="s">
        <v>35</v>
      </c>
      <c r="C20" s="49" t="s">
        <v>48</v>
      </c>
      <c r="D20" s="49" t="s">
        <v>59</v>
      </c>
      <c r="E20" s="49" t="s">
        <v>73</v>
      </c>
      <c r="F20" s="66"/>
      <c r="G20" s="50" t="s">
        <v>53</v>
      </c>
      <c r="H20" s="58" t="s">
        <v>55</v>
      </c>
      <c r="I20" s="34"/>
    </row>
    <row r="21" spans="1:9" s="8" customFormat="1">
      <c r="B21" s="47" t="s">
        <v>36</v>
      </c>
      <c r="C21" s="47" t="s">
        <v>53</v>
      </c>
      <c r="D21" s="47"/>
      <c r="E21" s="47" t="s">
        <v>77</v>
      </c>
      <c r="F21" s="66"/>
      <c r="G21" s="48"/>
      <c r="H21" s="57"/>
      <c r="I21" s="34"/>
    </row>
    <row r="22" spans="1:9" s="8" customFormat="1">
      <c r="B22" s="47" t="s">
        <v>26</v>
      </c>
      <c r="C22" s="47" t="s">
        <v>48</v>
      </c>
      <c r="D22" s="47" t="s">
        <v>60</v>
      </c>
      <c r="E22" s="47" t="s">
        <v>73</v>
      </c>
      <c r="F22" s="66"/>
      <c r="G22" s="48" t="s">
        <v>53</v>
      </c>
      <c r="H22" s="57" t="s">
        <v>61</v>
      </c>
      <c r="I22" s="34"/>
    </row>
    <row r="23" spans="1:9" s="8" customFormat="1">
      <c r="A23" s="46"/>
      <c r="B23" s="47" t="s">
        <v>27</v>
      </c>
      <c r="C23" s="48" t="s">
        <v>53</v>
      </c>
      <c r="D23" s="47"/>
      <c r="E23" s="47" t="s">
        <v>77</v>
      </c>
      <c r="F23" s="66"/>
      <c r="G23" s="48" t="s">
        <v>53</v>
      </c>
      <c r="H23" s="56"/>
      <c r="I23" s="34"/>
    </row>
    <row r="24" spans="1:9" s="8" customFormat="1">
      <c r="A24" s="73" t="s">
        <v>40</v>
      </c>
      <c r="B24" s="49" t="s">
        <v>28</v>
      </c>
      <c r="C24" s="49" t="s">
        <v>48</v>
      </c>
      <c r="D24" s="49" t="s">
        <v>68</v>
      </c>
      <c r="E24" s="49" t="s">
        <v>74</v>
      </c>
      <c r="F24" s="66"/>
      <c r="G24" s="50" t="s">
        <v>53</v>
      </c>
      <c r="H24" s="58" t="s">
        <v>63</v>
      </c>
      <c r="I24" s="34"/>
    </row>
    <row r="25" spans="1:9" s="8" customFormat="1">
      <c r="A25" s="73"/>
      <c r="B25" s="49" t="s">
        <v>29</v>
      </c>
      <c r="C25" s="49" t="s">
        <v>48</v>
      </c>
      <c r="D25" s="49" t="s">
        <v>62</v>
      </c>
      <c r="E25" s="49" t="s">
        <v>74</v>
      </c>
      <c r="F25" s="66"/>
      <c r="G25" s="50" t="s">
        <v>53</v>
      </c>
      <c r="H25" s="58" t="s">
        <v>63</v>
      </c>
      <c r="I25" s="34"/>
    </row>
    <row r="26" spans="1:9" s="8" customFormat="1">
      <c r="A26" s="73"/>
      <c r="B26" s="49" t="s">
        <v>30</v>
      </c>
      <c r="C26" s="49" t="s">
        <v>48</v>
      </c>
      <c r="D26" s="49" t="s">
        <v>64</v>
      </c>
      <c r="E26" s="49" t="s">
        <v>74</v>
      </c>
      <c r="F26" s="66"/>
      <c r="G26" s="50" t="s">
        <v>53</v>
      </c>
      <c r="H26" s="58" t="s">
        <v>63</v>
      </c>
      <c r="I26" s="34"/>
    </row>
    <row r="27" spans="1:9" s="8" customFormat="1">
      <c r="A27" s="73"/>
      <c r="B27" s="49" t="s">
        <v>31</v>
      </c>
      <c r="C27" s="49" t="s">
        <v>48</v>
      </c>
      <c r="D27" s="49" t="s">
        <v>66</v>
      </c>
      <c r="E27" s="49" t="s">
        <v>74</v>
      </c>
      <c r="F27" s="66"/>
      <c r="G27" s="50" t="s">
        <v>53</v>
      </c>
      <c r="H27" s="58" t="s">
        <v>63</v>
      </c>
      <c r="I27" s="34"/>
    </row>
    <row r="28" spans="1:9" s="8" customFormat="1">
      <c r="A28" s="73"/>
      <c r="B28" s="49" t="s">
        <v>32</v>
      </c>
      <c r="C28" s="49" t="s">
        <v>48</v>
      </c>
      <c r="D28" s="49" t="s">
        <v>64</v>
      </c>
      <c r="E28" s="49" t="s">
        <v>74</v>
      </c>
      <c r="F28" s="66"/>
      <c r="G28" s="50" t="s">
        <v>53</v>
      </c>
      <c r="H28" s="58" t="s">
        <v>63</v>
      </c>
      <c r="I28" s="34"/>
    </row>
    <row r="29" spans="1:9" s="8" customFormat="1">
      <c r="A29" s="73"/>
      <c r="B29" s="49" t="s">
        <v>37</v>
      </c>
      <c r="C29" s="49" t="s">
        <v>48</v>
      </c>
      <c r="D29" s="49" t="s">
        <v>67</v>
      </c>
      <c r="E29" s="49" t="s">
        <v>74</v>
      </c>
      <c r="F29" s="66"/>
      <c r="G29" s="50" t="s">
        <v>53</v>
      </c>
      <c r="H29" s="58" t="s">
        <v>63</v>
      </c>
      <c r="I29" s="34"/>
    </row>
    <row r="30" spans="1:9" s="8" customFormat="1">
      <c r="A30" s="73"/>
      <c r="B30" s="49" t="s">
        <v>42</v>
      </c>
      <c r="C30" s="49" t="s">
        <v>48</v>
      </c>
      <c r="D30" s="49" t="s">
        <v>65</v>
      </c>
      <c r="E30" s="49" t="s">
        <v>74</v>
      </c>
      <c r="F30" s="66"/>
      <c r="G30" s="50" t="s">
        <v>53</v>
      </c>
      <c r="H30" s="58" t="s">
        <v>63</v>
      </c>
      <c r="I30" s="34"/>
    </row>
    <row r="31" spans="1:9" s="8" customFormat="1">
      <c r="A31" s="73"/>
      <c r="B31" s="49" t="s">
        <v>41</v>
      </c>
      <c r="C31" s="50" t="s">
        <v>53</v>
      </c>
      <c r="D31" s="49"/>
      <c r="E31" s="49" t="s">
        <v>77</v>
      </c>
      <c r="F31" s="66"/>
      <c r="G31" s="49"/>
      <c r="H31" s="59"/>
      <c r="I31" s="34"/>
    </row>
    <row r="32" spans="1:9" s="8" customFormat="1">
      <c r="A32" s="51"/>
      <c r="B32" s="47" t="s">
        <v>43</v>
      </c>
      <c r="C32" s="48" t="s">
        <v>53</v>
      </c>
      <c r="D32" s="47"/>
      <c r="E32" s="47" t="s">
        <v>77</v>
      </c>
      <c r="F32" s="66"/>
      <c r="G32" s="47"/>
      <c r="H32" s="56"/>
      <c r="I32" s="34"/>
    </row>
    <row r="33" spans="1:9" s="8" customFormat="1">
      <c r="A33" s="46"/>
      <c r="B33" s="47" t="s">
        <v>44</v>
      </c>
      <c r="C33" s="48" t="s">
        <v>53</v>
      </c>
      <c r="D33" s="47"/>
      <c r="E33" s="47" t="s">
        <v>77</v>
      </c>
      <c r="F33" s="66"/>
      <c r="G33" s="47"/>
      <c r="H33" s="56"/>
      <c r="I33" s="34"/>
    </row>
    <row r="34" spans="1:9" s="8" customFormat="1">
      <c r="A34" s="46"/>
      <c r="B34" s="47" t="s">
        <v>38</v>
      </c>
      <c r="C34" s="48" t="s">
        <v>53</v>
      </c>
      <c r="D34" s="47"/>
      <c r="E34" s="47" t="s">
        <v>77</v>
      </c>
      <c r="F34" s="66"/>
      <c r="G34" s="47"/>
      <c r="H34" s="56"/>
      <c r="I34" s="34"/>
    </row>
    <row r="35" spans="1:9" s="8" customFormat="1">
      <c r="A35" s="52"/>
      <c r="B35" s="53" t="s">
        <v>105</v>
      </c>
      <c r="C35" s="54" t="s">
        <v>53</v>
      </c>
      <c r="D35" s="53"/>
      <c r="E35" s="53" t="s">
        <v>77</v>
      </c>
      <c r="F35" s="67"/>
      <c r="G35" s="53"/>
      <c r="H35" s="60"/>
      <c r="I35" s="34"/>
    </row>
    <row r="36" spans="1:9">
      <c r="A36" s="26"/>
      <c r="B36" s="26"/>
      <c r="C36" s="26"/>
      <c r="D36" s="26"/>
      <c r="E36" s="26"/>
      <c r="F36" s="26"/>
      <c r="G36" s="26"/>
      <c r="H36" s="26"/>
      <c r="I36" s="26"/>
    </row>
    <row r="37" spans="1:9" ht="33" customHeight="1">
      <c r="A37" s="71" t="s">
        <v>106</v>
      </c>
      <c r="B37" s="71"/>
      <c r="C37" s="71"/>
      <c r="D37" s="71"/>
      <c r="E37" s="71"/>
      <c r="F37" s="71"/>
      <c r="G37" s="71"/>
      <c r="I37" s="26"/>
    </row>
    <row r="38" spans="1:9">
      <c r="I38" s="26"/>
    </row>
    <row r="39" spans="1:9" s="41" customFormat="1" ht="30" customHeight="1">
      <c r="A39" s="39" t="s">
        <v>96</v>
      </c>
      <c r="B39" s="40"/>
      <c r="E39" s="40"/>
      <c r="I39" s="64"/>
    </row>
    <row r="40" spans="1:9" s="8" customFormat="1">
      <c r="A40" s="4" t="s">
        <v>46</v>
      </c>
      <c r="B40" s="4"/>
    </row>
    <row r="41" spans="1:9" s="8" customFormat="1">
      <c r="A41" s="4" t="s">
        <v>7</v>
      </c>
      <c r="B41" s="4"/>
    </row>
    <row r="42" spans="1:9" s="8" customFormat="1">
      <c r="A42" s="4" t="s">
        <v>45</v>
      </c>
      <c r="B42" s="4"/>
    </row>
    <row r="43" spans="1:9">
      <c r="A43" s="8"/>
      <c r="B43" s="8"/>
      <c r="E43" s="1"/>
    </row>
    <row r="44" spans="1:9">
      <c r="A44" s="4" t="s">
        <v>85</v>
      </c>
      <c r="B44" s="8"/>
      <c r="E44" s="1"/>
    </row>
    <row r="45" spans="1:9">
      <c r="E45" s="1"/>
    </row>
    <row r="46" spans="1:9">
      <c r="E46" s="1"/>
    </row>
    <row r="47" spans="1:9">
      <c r="E47" s="1"/>
    </row>
    <row r="48" spans="1:9" ht="30" customHeight="1">
      <c r="A48" s="39" t="s">
        <v>98</v>
      </c>
    </row>
    <row r="49" spans="1:5">
      <c r="A49" s="4" t="s">
        <v>46</v>
      </c>
      <c r="B49" s="3"/>
    </row>
    <row r="50" spans="1:5">
      <c r="A50" s="4" t="s">
        <v>7</v>
      </c>
      <c r="B50" s="3"/>
    </row>
    <row r="51" spans="1:5">
      <c r="A51" s="4" t="s">
        <v>76</v>
      </c>
      <c r="B51" s="3"/>
    </row>
    <row r="52" spans="1:5">
      <c r="A52" s="8"/>
    </row>
    <row r="53" spans="1:5">
      <c r="A53" s="4" t="s">
        <v>75</v>
      </c>
    </row>
    <row r="57" spans="1:5" ht="30" customHeight="1">
      <c r="A57" s="39" t="s">
        <v>97</v>
      </c>
    </row>
    <row r="58" spans="1:5">
      <c r="A58" s="4" t="s">
        <v>91</v>
      </c>
      <c r="B58" s="4"/>
      <c r="C58" s="4"/>
      <c r="D58" s="4"/>
      <c r="E58" s="45"/>
    </row>
    <row r="59" spans="1:5">
      <c r="A59" s="4" t="s">
        <v>92</v>
      </c>
      <c r="B59" s="4"/>
      <c r="C59" s="4"/>
      <c r="D59" s="4"/>
      <c r="E59" s="45"/>
    </row>
  </sheetData>
  <mergeCells count="7">
    <mergeCell ref="A37:G37"/>
    <mergeCell ref="A18:A20"/>
    <mergeCell ref="A24:A31"/>
    <mergeCell ref="A2:H2"/>
    <mergeCell ref="C8:H8"/>
    <mergeCell ref="A14:H14"/>
    <mergeCell ref="A7:H7"/>
  </mergeCells>
  <hyperlinks>
    <hyperlink ref="H22" r:id="rId1"/>
    <hyperlink ref="H25" r:id="rId2"/>
    <hyperlink ref="H26" r:id="rId3"/>
    <hyperlink ref="H28" r:id="rId4"/>
    <hyperlink ref="H30" r:id="rId5"/>
    <hyperlink ref="H27" r:id="rId6"/>
    <hyperlink ref="H29" r:id="rId7"/>
    <hyperlink ref="H24" r:id="rId8"/>
    <hyperlink ref="H18" r:id="rId9"/>
    <hyperlink ref="H16" r:id="rId10"/>
    <hyperlink ref="H19" r:id="rId11"/>
    <hyperlink ref="H20" r:id="rId12"/>
    <hyperlink ref="H17" r:id="rId13"/>
  </hyperlinks>
  <pageMargins left="0.70866141732283472" right="0.70866141732283472" top="0.74803149606299213" bottom="0.74803149606299213" header="0.31496062992125984" footer="0.31496062992125984"/>
  <pageSetup paperSize="9" scale="45" orientation="landscape" r:id="rId14"/>
  <drawing r:id="rId15"/>
  <legacyDrawing r:id="rId16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Traitement</vt:lpstr>
      <vt:lpstr>Évacuation</vt:lpstr>
      <vt:lpstr>Traitement!Zone_d_impression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de Mengin Fondragon</dc:creator>
  <cp:lastModifiedBy>Pascal MARCHAL</cp:lastModifiedBy>
  <cp:lastPrinted>2014-06-13T13:23:44Z</cp:lastPrinted>
  <dcterms:created xsi:type="dcterms:W3CDTF">2014-04-17T14:27:25Z</dcterms:created>
  <dcterms:modified xsi:type="dcterms:W3CDTF">2014-07-16T13:02:10Z</dcterms:modified>
</cp:coreProperties>
</file>