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https://d.docs.live.net/afd0fc5f092cda88/Images/03_Valdelia/MISE_A_JOUR_DOCS/Pole Relations institutionnelles/"/>
    </mc:Choice>
  </mc:AlternateContent>
  <xr:revisionPtr revIDLastSave="40" documentId="8_{2C17436E-FDA5-4384-BEB4-4A01F6FE7CBD}" xr6:coauthVersionLast="47" xr6:coauthVersionMax="47" xr10:uidLastSave="{4F9E9A37-11F9-4FF4-9A6E-FA3D5B0060AC}"/>
  <bookViews>
    <workbookView xWindow="-96" yWindow="-96" windowWidth="23232" windowHeight="12432" xr2:uid="{00000000-000D-0000-FFFF-FFFF00000000}"/>
  </bookViews>
  <sheets>
    <sheet name="Fiche_de_collecte" sheetId="1" r:id="rId1"/>
    <sheet name="Abaque" sheetId="2" r:id="rId2"/>
  </sheets>
  <definedNames>
    <definedName name="_Hlk138173693" localSheetId="1">Abaque!$A$87</definedName>
    <definedName name="_xlnm.Print_Area" localSheetId="1">Abaque!$A$1:$H$89</definedName>
    <definedName name="_xlnm.Print_Area" localSheetId="0">Fiche_de_collecte!$A$1:$I$47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1" l="1"/>
  <c r="H85" i="2"/>
  <c r="D52" i="2"/>
  <c r="D47" i="2"/>
  <c r="H84" i="2"/>
  <c r="H83" i="2"/>
  <c r="H82" i="2"/>
  <c r="H81" i="2"/>
  <c r="H80" i="2"/>
  <c r="H79" i="2"/>
  <c r="D84" i="2"/>
  <c r="D83" i="2"/>
  <c r="D82" i="2"/>
  <c r="D81" i="2"/>
  <c r="D80" i="2"/>
  <c r="D85" i="2" s="1"/>
  <c r="D79" i="2"/>
  <c r="H75" i="2"/>
  <c r="H74" i="2"/>
  <c r="H73" i="2"/>
  <c r="H72" i="2"/>
  <c r="H71" i="2"/>
  <c r="H70" i="2"/>
  <c r="H69" i="2"/>
  <c r="H68" i="2"/>
  <c r="H67" i="2"/>
  <c r="D75" i="2"/>
  <c r="D74" i="2"/>
  <c r="D73" i="2"/>
  <c r="D72" i="2"/>
  <c r="D71" i="2"/>
  <c r="D70" i="2"/>
  <c r="D69" i="2"/>
  <c r="D68" i="2"/>
  <c r="D67" i="2"/>
  <c r="D51" i="2"/>
  <c r="D50" i="2"/>
  <c r="D63" i="2"/>
  <c r="D62" i="2"/>
  <c r="D61" i="2"/>
  <c r="D60" i="2"/>
  <c r="D59" i="2"/>
  <c r="D58" i="2"/>
  <c r="D57" i="2"/>
  <c r="D56" i="2"/>
  <c r="D64" i="2" s="1"/>
  <c r="D55" i="2"/>
  <c r="H63" i="2"/>
  <c r="H62" i="2"/>
  <c r="H61" i="2"/>
  <c r="H60" i="2"/>
  <c r="H59" i="2"/>
  <c r="H58" i="2"/>
  <c r="H57" i="2"/>
  <c r="H56" i="2"/>
  <c r="H64" i="2" s="1"/>
  <c r="H55" i="2"/>
  <c r="H54" i="2"/>
  <c r="H53" i="2"/>
  <c r="H52" i="2"/>
  <c r="H51" i="2"/>
  <c r="H50" i="2"/>
  <c r="H49" i="2"/>
  <c r="H48" i="2"/>
  <c r="H47" i="2"/>
  <c r="H46" i="2"/>
  <c r="H45" i="2"/>
  <c r="H44" i="2"/>
  <c r="H43" i="2"/>
  <c r="H42" i="2"/>
  <c r="H41" i="2"/>
  <c r="H40" i="2"/>
  <c r="H39" i="2"/>
  <c r="H38" i="2"/>
  <c r="H37" i="2"/>
  <c r="H36" i="2"/>
  <c r="D46" i="2"/>
  <c r="D45" i="2"/>
  <c r="D44" i="2"/>
  <c r="D43" i="2"/>
  <c r="D42" i="2"/>
  <c r="D41" i="2"/>
  <c r="D40" i="2"/>
  <c r="D39" i="2"/>
  <c r="D38" i="2"/>
  <c r="D37" i="2"/>
  <c r="D36" i="2"/>
  <c r="H31" i="2"/>
  <c r="H32" i="2" s="1"/>
  <c r="H30" i="2"/>
  <c r="H29" i="2"/>
  <c r="H28" i="2"/>
  <c r="H27" i="2"/>
  <c r="H26" i="2"/>
  <c r="H3" i="2"/>
  <c r="H22" i="2"/>
  <c r="H23" i="2" s="1"/>
  <c r="H21" i="2"/>
  <c r="H20" i="2"/>
  <c r="H19" i="2"/>
  <c r="H18" i="2"/>
  <c r="H17" i="2"/>
  <c r="H16" i="2"/>
  <c r="H15" i="2"/>
  <c r="H14" i="2"/>
  <c r="H13" i="2"/>
  <c r="H12" i="2"/>
  <c r="H11" i="2"/>
  <c r="H10" i="2"/>
  <c r="H9" i="2"/>
  <c r="H8" i="2"/>
  <c r="H7" i="2"/>
  <c r="H6" i="2"/>
  <c r="H5" i="2"/>
  <c r="H4" i="2"/>
  <c r="D32" i="2"/>
  <c r="D31" i="2"/>
  <c r="D30" i="2"/>
  <c r="D29" i="2"/>
  <c r="D28" i="2"/>
  <c r="D27" i="2"/>
  <c r="D26" i="2"/>
  <c r="D25" i="2"/>
  <c r="D24" i="2"/>
  <c r="D23" i="2"/>
  <c r="D22" i="2"/>
  <c r="D21" i="2"/>
  <c r="D20" i="2"/>
  <c r="D19" i="2"/>
  <c r="D18" i="2"/>
  <c r="D17" i="2"/>
  <c r="D16" i="2"/>
  <c r="D15" i="2"/>
  <c r="D14" i="2"/>
  <c r="D13" i="2"/>
  <c r="D12" i="2"/>
  <c r="D11" i="2"/>
  <c r="D10" i="2"/>
  <c r="D9" i="2"/>
  <c r="D8" i="2"/>
  <c r="D7" i="2"/>
  <c r="D6" i="2"/>
  <c r="D5" i="2"/>
  <c r="D4" i="2"/>
  <c r="D3" i="2"/>
  <c r="H76" i="2" l="1"/>
  <c r="D30" i="1" s="1"/>
  <c r="D33" i="2"/>
</calcChain>
</file>

<file path=xl/metadata.xml><?xml version="1.0" encoding="utf-8"?>
<metadata xmlns="http://schemas.openxmlformats.org/spreadsheetml/2006/main" xmlns:xlrd="http://schemas.microsoft.com/office/spreadsheetml/2017/richdata" xmlns:xda="http://schemas.microsoft.com/office/spreadsheetml/2017/dynamicarray">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<sst xmlns="http://schemas.openxmlformats.org/spreadsheetml/2006/main" count="213" uniqueCount="174">
  <si>
    <t>Mobilier de bureau</t>
  </si>
  <si>
    <t>Mobilier scolaire</t>
  </si>
  <si>
    <t xml:space="preserve">Produit </t>
  </si>
  <si>
    <t>Poids unitaire (kg)</t>
  </si>
  <si>
    <t>Unité(s)</t>
  </si>
  <si>
    <t>Total (Kg)</t>
  </si>
  <si>
    <t>Armoire à rideaux basse</t>
  </si>
  <si>
    <t>Armoire haute porte battante</t>
  </si>
  <si>
    <t>Armoire à rideaux haute</t>
  </si>
  <si>
    <t>Bac à livres</t>
  </si>
  <si>
    <t>Armoire portes battantes haute</t>
  </si>
  <si>
    <t>Bureau 1 place</t>
  </si>
  <si>
    <t>Banque d'accueil</t>
  </si>
  <si>
    <t>Bureau 2 places</t>
  </si>
  <si>
    <t>Bibliothèque</t>
  </si>
  <si>
    <t>Bureau administratif/Maître</t>
  </si>
  <si>
    <t>Bureau</t>
  </si>
  <si>
    <t>Chaise</t>
  </si>
  <si>
    <t>Bureau avec retour</t>
  </si>
  <si>
    <t>Chaise administration</t>
  </si>
  <si>
    <t>Caisson</t>
  </si>
  <si>
    <t>Chaise primaire</t>
  </si>
  <si>
    <t>Canapé 2 places</t>
  </si>
  <si>
    <t>Fauteuil de direction</t>
  </si>
  <si>
    <t>Chauffeuse 1 place</t>
  </si>
  <si>
    <t>Lit à barreaux</t>
  </si>
  <si>
    <t>Étagère métallique rayonnage</t>
  </si>
  <si>
    <t>Lit à barreaux 2 places</t>
  </si>
  <si>
    <t>Fauteuil accueil</t>
  </si>
  <si>
    <t>Meuble à dessin</t>
  </si>
  <si>
    <t>Meuble bas portes battantes</t>
  </si>
  <si>
    <t>Meuble à plan</t>
  </si>
  <si>
    <t>Meuble bas portes coulissantes</t>
  </si>
  <si>
    <t>Meuble bas porte coulissantes</t>
  </si>
  <si>
    <t>Penderie 1 colonne</t>
  </si>
  <si>
    <t>Meuble rangement bas</t>
  </si>
  <si>
    <t>Penderie 2 colonnes</t>
  </si>
  <si>
    <t>Porte cartables</t>
  </si>
  <si>
    <t>Penderie 3 colonnes</t>
  </si>
  <si>
    <t>Table à langer 2 places</t>
  </si>
  <si>
    <t>Siège cafétéria</t>
  </si>
  <si>
    <t>Table maternelle</t>
  </si>
  <si>
    <t>Siège direction</t>
  </si>
  <si>
    <t>Table maternelle 2 places</t>
  </si>
  <si>
    <t>Siège opérateur/réunion</t>
  </si>
  <si>
    <t>Vestiaires sur banc</t>
  </si>
  <si>
    <t>Siège plastique empilable</t>
  </si>
  <si>
    <t>Sous total Scolaire (Kg)</t>
  </si>
  <si>
    <t>Siège poutre 4 places</t>
  </si>
  <si>
    <t>Médical</t>
  </si>
  <si>
    <t>Siège visiteur</t>
  </si>
  <si>
    <t>Table 4 pieds</t>
  </si>
  <si>
    <t>Chariot armoire</t>
  </si>
  <si>
    <t>Table basse</t>
  </si>
  <si>
    <t>Divan d'examen</t>
  </si>
  <si>
    <t>Table de réunion 4 places</t>
  </si>
  <si>
    <t>Fauteuil de repos</t>
  </si>
  <si>
    <t>Table de réunion 8 places</t>
  </si>
  <si>
    <t>Guéridon inox</t>
  </si>
  <si>
    <t>Table de réunion 12 places</t>
  </si>
  <si>
    <t>Table de chambre</t>
  </si>
  <si>
    <t>Tableau d'écriture</t>
  </si>
  <si>
    <t>Table de lit</t>
  </si>
  <si>
    <t>Tabouret haut</t>
  </si>
  <si>
    <t>Sous-total Médical (Kg)</t>
  </si>
  <si>
    <t>Sous-total Bureau (Kg)</t>
  </si>
  <si>
    <t>Restauration</t>
  </si>
  <si>
    <t>Magasin</t>
  </si>
  <si>
    <t>Buffet</t>
  </si>
  <si>
    <t>Bras</t>
  </si>
  <si>
    <t>Chaise restauration</t>
  </si>
  <si>
    <t>Buffet bas</t>
  </si>
  <si>
    <t>Chaise rembourrée</t>
  </si>
  <si>
    <t>Buffet haut</t>
  </si>
  <si>
    <t>Chariot à glissière</t>
  </si>
  <si>
    <t>Caisson de magasin</t>
  </si>
  <si>
    <t>Chariot plateau en bois</t>
  </si>
  <si>
    <t>Colonnes rainurés</t>
  </si>
  <si>
    <t>Claustra</t>
  </si>
  <si>
    <t>Commodes Hautes</t>
  </si>
  <si>
    <t>Distrib. plateaux/couverts</t>
  </si>
  <si>
    <t>Comptoir</t>
  </si>
  <si>
    <t>Mange debout</t>
  </si>
  <si>
    <t>Crémaillères</t>
  </si>
  <si>
    <t>Meuble range serviettes</t>
  </si>
  <si>
    <t>Desserte à roulettes</t>
  </si>
  <si>
    <t>Table restauration 4 places</t>
  </si>
  <si>
    <t>Echelles</t>
  </si>
  <si>
    <t>Table inox de cuisine</t>
  </si>
  <si>
    <t>Gondoles métalliques</t>
  </si>
  <si>
    <t>Sous-total Restauration (Kg)</t>
  </si>
  <si>
    <t>Panneaux d’affichage</t>
  </si>
  <si>
    <t>Technique</t>
  </si>
  <si>
    <t>Panneaux muraux</t>
  </si>
  <si>
    <t>Produit</t>
  </si>
  <si>
    <t>Poids unit.(Kg)</t>
  </si>
  <si>
    <t>Total (kg)</t>
  </si>
  <si>
    <t>PLV basse</t>
  </si>
  <si>
    <t>Servante atelier/vestiaire</t>
  </si>
  <si>
    <t>PLV haute</t>
  </si>
  <si>
    <t>Servante tiroir + porte</t>
  </si>
  <si>
    <t>Podiums 3 niveaux</t>
  </si>
  <si>
    <t>Sous-total Technique (Kg)</t>
  </si>
  <si>
    <t>Podiums bas</t>
  </si>
  <si>
    <t>Hébergement</t>
  </si>
  <si>
    <t>Podiums hauts</t>
  </si>
  <si>
    <t>Portants</t>
  </si>
  <si>
    <t>Cadre de lit 1 place</t>
  </si>
  <si>
    <t>Présentoirs rainurés</t>
  </si>
  <si>
    <t>Cadre de lit 2 places</t>
  </si>
  <si>
    <t>Présentoirs revues</t>
  </si>
  <si>
    <t>Chevet</t>
  </si>
  <si>
    <t>Présentoirs vin</t>
  </si>
  <si>
    <t>Couette - oreiller - duvet</t>
  </si>
  <si>
    <t>Tables de présentation</t>
  </si>
  <si>
    <t>Lit superposé 1 place</t>
  </si>
  <si>
    <t>Tablettes en bois</t>
  </si>
  <si>
    <t>Matelas 1 place</t>
  </si>
  <si>
    <t>Tablettes en verre</t>
  </si>
  <si>
    <t>Matelas 2 places</t>
  </si>
  <si>
    <t>Tours</t>
  </si>
  <si>
    <t>Sommier 1 place</t>
  </si>
  <si>
    <t>Vitrine comptoir</t>
  </si>
  <si>
    <t>Sommier 2 places</t>
  </si>
  <si>
    <t>Vitrines Hautes</t>
  </si>
  <si>
    <t>Sous-total Hébergement (Kg)</t>
  </si>
  <si>
    <t>Sous-total Magasin (Kg)</t>
  </si>
  <si>
    <t>Agencement</t>
  </si>
  <si>
    <t>Poids unit.(kg)</t>
  </si>
  <si>
    <t>Armoire en bois avec porte (haute)</t>
  </si>
  <si>
    <t>Meuble de cuisine/salle-d-b BAS</t>
  </si>
  <si>
    <t>Banc</t>
  </si>
  <si>
    <t>Meuble de c/sdb Haut</t>
  </si>
  <si>
    <t>Banc avec dossier</t>
  </si>
  <si>
    <t>Placard (hauteur 2m)</t>
  </si>
  <si>
    <t>Banquette rembourrée</t>
  </si>
  <si>
    <t>Table</t>
  </si>
  <si>
    <t xml:space="preserve">Banque d'accueil/comptoir </t>
  </si>
  <si>
    <t>Table de réunion</t>
  </si>
  <si>
    <t>Bibliothèque en bois</t>
  </si>
  <si>
    <t>Tableau d'écriture d’A.</t>
  </si>
  <si>
    <t>Bureau (sans caisson)</t>
  </si>
  <si>
    <t>Tête de lit sans chevet</t>
  </si>
  <si>
    <t>Chevalet d'écriture</t>
  </si>
  <si>
    <t>Vitrine alimentaire (non réfrigérée)</t>
  </si>
  <si>
    <t>Comptoir de bar</t>
  </si>
  <si>
    <t>Vitrine haute en verre</t>
  </si>
  <si>
    <t>Sous-total Agencement (Kg)</t>
  </si>
  <si>
    <t>Eléments de décoration textile</t>
  </si>
  <si>
    <t>Accessoires Rideaux/voilages</t>
  </si>
  <si>
    <t>Rideaux/voilages</t>
  </si>
  <si>
    <t>Moquettes amovibles</t>
  </si>
  <si>
    <t>Tapis/paillassons</t>
  </si>
  <si>
    <t>Molletons protège tables/toiles cirées</t>
  </si>
  <si>
    <t>Stores intérieurs textiles</t>
  </si>
  <si>
    <t>Sous-total EDT (Kg)</t>
  </si>
  <si>
    <t>Sous-total Autres (Kg)</t>
  </si>
  <si>
    <r>
      <t xml:space="preserve">Sont exclus du partenariat Réemploi Réutilisation DEA Valdelia </t>
    </r>
    <r>
      <rPr>
        <i/>
        <sz val="11"/>
        <color rgb="FF000000"/>
        <rFont val="Open Sans"/>
      </rPr>
      <t xml:space="preserve">: les DEEE (Lits électriques, outils électriques ou électroniques, bureautiques et informatiques, autres…) et PMCB (sols types linoléum, moquettes installées de façon pérenne dans un bâtiment, stores en ferraille, bambou, autres…) mais également les textiles types draps, housses, habillement. </t>
    </r>
    <r>
      <rPr>
        <i/>
        <sz val="11"/>
        <color rgb="FF000000"/>
        <rFont val="Open Sans"/>
      </rPr>
      <t xml:space="preserve">
</t>
    </r>
    <r>
      <rPr>
        <i/>
        <sz val="11"/>
        <color rgb="FF000000"/>
        <rFont val="Open Sans"/>
      </rPr>
      <t xml:space="preserve">
Concernant les éléments « Eléments de décoration textile » associés à la catégorie 12 de l’agrément REP DEA, ou autres DEA en vue d’upcycling, les unités et poids sont à renseigner au réel dans le cadre des déclarations réemploi/réutilisation et selon la liste officielle des consignes de tri Valdelia (Produits inclus/exclus).</t>
    </r>
  </si>
  <si>
    <t>Le partenaire Valdelia</t>
  </si>
  <si>
    <t>Nom de la structure partenaire</t>
  </si>
  <si>
    <t>Adresse</t>
  </si>
  <si>
    <t>CP</t>
  </si>
  <si>
    <t>Ville</t>
  </si>
  <si>
    <t>Le détenteur professionnel (obligatoire)</t>
  </si>
  <si>
    <t>RAISON SOCIALE</t>
  </si>
  <si>
    <t>Date de la collecte le/du …../…../………. au…../…../……….</t>
  </si>
  <si>
    <t xml:space="preserve">Nombre total d'unités </t>
  </si>
  <si>
    <t>Poids total estimatif</t>
  </si>
  <si>
    <t>Fait à ………………………, le ………………..</t>
  </si>
  <si>
    <t xml:space="preserve"> </t>
  </si>
  <si>
    <t>Signature représentant du partenaire Valdelia + Tampon</t>
  </si>
  <si>
    <t>Fiche de collecte – apport
 réemploi / réutilisation DEA</t>
  </si>
  <si>
    <r>
      <t>Cet enlèvement a concerné les (Déchets d’) Éléments d’Ameublement suivants collectés en vue de 
préparation à la réutilisation / de réemploi (</t>
    </r>
    <r>
      <rPr>
        <b/>
        <u/>
        <sz val="10"/>
        <color rgb="FF2C2D42"/>
        <rFont val="Open Sans"/>
      </rPr>
      <t>détails obligatoires pages suivantes</t>
    </r>
    <r>
      <rPr>
        <sz val="10"/>
        <color rgb="FF2C2D42"/>
        <rFont val="Open Sans"/>
      </rPr>
      <t xml:space="preserve">) : </t>
    </r>
  </si>
  <si>
    <t>atteste avoir procédé à l’enlèvement de (Déchets d’)Éléments d’Ameublement professionnels sur
le site suivant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</si>
</sst>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rgb="FF000000"/>
      <name val="Aptos Narrow"/>
      <family val="2"/>
    </font>
    <font>
      <b/>
      <sz val="10"/>
      <color rgb="FFFFFFFF"/>
      <name val="Arial"/>
      <family val="2"/>
    </font>
    <font>
      <sz val="8"/>
      <color rgb="FF2C2D42"/>
      <name val="Open Sans"/>
    </font>
    <font>
      <b/>
      <sz val="8"/>
      <color rgb="FF2C2D42"/>
      <name val="Open Sans"/>
    </font>
    <font>
      <b/>
      <sz val="10"/>
      <color rgb="FF2C2D42"/>
      <name val="Arial"/>
      <family val="2"/>
    </font>
    <font>
      <sz val="10"/>
      <color rgb="FF2C2D42"/>
      <name val="Open Sans"/>
    </font>
    <font>
      <b/>
      <sz val="10"/>
      <color rgb="FF000000"/>
      <name val="Arial"/>
      <family val="2"/>
    </font>
    <font>
      <sz val="11"/>
      <color rgb="FF000000"/>
      <name val="Calibri"/>
      <family val="2"/>
    </font>
    <font>
      <sz val="8"/>
      <color rgb="FF000000"/>
      <name val="Open Sans"/>
    </font>
    <font>
      <b/>
      <i/>
      <sz val="11"/>
      <color rgb="FF000000"/>
      <name val="Open Sans"/>
    </font>
    <font>
      <i/>
      <sz val="11"/>
      <color rgb="FF000000"/>
      <name val="Open Sans"/>
    </font>
    <font>
      <b/>
      <sz val="16"/>
      <color rgb="FF2C2D42"/>
      <name val="Arial"/>
      <family val="2"/>
    </font>
    <font>
      <b/>
      <sz val="13"/>
      <color rgb="FF2C2D42"/>
      <name val="Arial"/>
      <family val="2"/>
    </font>
    <font>
      <b/>
      <sz val="14"/>
      <color rgb="FF2C2D42"/>
      <name val="Century Gothic"/>
      <family val="2"/>
    </font>
    <font>
      <sz val="11"/>
      <color rgb="FF2C2D42"/>
      <name val="Century Gothic"/>
      <family val="2"/>
    </font>
    <font>
      <b/>
      <sz val="10"/>
      <color rgb="FF000000"/>
      <name val="Open Sans"/>
    </font>
    <font>
      <b/>
      <u/>
      <sz val="10"/>
      <color rgb="FF2C2D42"/>
      <name val="Open Sans"/>
    </font>
    <font>
      <b/>
      <sz val="10"/>
      <color rgb="FF2C2D42"/>
      <name val="Open Sans"/>
    </font>
  </fonts>
  <fills count="9">
    <fill>
      <patternFill patternType="none"/>
    </fill>
    <fill>
      <patternFill patternType="gray125"/>
    </fill>
    <fill>
      <patternFill patternType="solid">
        <fgColor rgb="FF2C2D42"/>
        <bgColor rgb="FF2C2D42"/>
      </patternFill>
    </fill>
    <fill>
      <patternFill patternType="solid">
        <fgColor rgb="FF807DFF"/>
        <bgColor rgb="FF807DFF"/>
      </patternFill>
    </fill>
    <fill>
      <patternFill patternType="solid">
        <fgColor rgb="FFFFFFFF"/>
        <bgColor rgb="FFFFFFFF"/>
      </patternFill>
    </fill>
    <fill>
      <patternFill patternType="solid">
        <fgColor rgb="FFEDECFF"/>
        <bgColor rgb="FFEDECFF"/>
      </patternFill>
    </fill>
    <fill>
      <patternFill patternType="solid">
        <fgColor rgb="FF000000"/>
        <bgColor rgb="FF000000"/>
      </patternFill>
    </fill>
    <fill>
      <patternFill patternType="solid">
        <fgColor theme="0"/>
        <bgColor rgb="FFEDECFF"/>
      </patternFill>
    </fill>
    <fill>
      <patternFill patternType="solid">
        <fgColor rgb="FF2C2D42"/>
        <bgColor indexed="64"/>
      </patternFill>
    </fill>
  </fills>
  <borders count="31">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1">
    <xf numFmtId="0" fontId="0" fillId="0" borderId="0"/>
  </cellStyleXfs>
  <cellXfs count="87">
    <xf numFmtId="0" fontId="0" fillId="0" borderId="0" xfId="0"/>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3" borderId="3" xfId="0" applyFont="1" applyFill="1" applyBorder="1" applyAlignment="1">
      <alignment horizontal="left" vertical="center"/>
    </xf>
    <xf numFmtId="0" fontId="1" fillId="3" borderId="3"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0" fillId="0" borderId="0" xfId="0" applyAlignment="1">
      <alignment horizontal="center"/>
    </xf>
    <xf numFmtId="0" fontId="3" fillId="4" borderId="3" xfId="0" applyFont="1" applyFill="1" applyBorder="1" applyAlignment="1">
      <alignment horizontal="center" vertical="center"/>
    </xf>
    <xf numFmtId="0" fontId="0" fillId="0" borderId="1" xfId="0" applyBorder="1" applyAlignment="1">
      <alignment horizontal="center"/>
    </xf>
    <xf numFmtId="0" fontId="4" fillId="7" borderId="1" xfId="0" applyFont="1" applyFill="1" applyBorder="1" applyAlignment="1">
      <alignment horizontal="center" vertical="center" wrapText="1"/>
    </xf>
    <xf numFmtId="0" fontId="9" fillId="0" borderId="0" xfId="0" applyFont="1" applyAlignment="1">
      <alignment vertical="center" wrapText="1"/>
    </xf>
    <xf numFmtId="0" fontId="1" fillId="3" borderId="12" xfId="0" applyFont="1" applyFill="1" applyBorder="1" applyAlignment="1">
      <alignment horizontal="center" vertical="center" wrapText="1"/>
    </xf>
    <xf numFmtId="0" fontId="0" fillId="0" borderId="2" xfId="0" applyBorder="1" applyAlignment="1">
      <alignment horizontal="center"/>
    </xf>
    <xf numFmtId="0" fontId="4" fillId="4" borderId="3" xfId="0" applyFont="1" applyFill="1" applyBorder="1" applyAlignment="1">
      <alignment horizontal="center" vertical="center" wrapText="1"/>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justify" vertical="center"/>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7" fillId="0" borderId="15" xfId="0" applyFont="1" applyBorder="1" applyAlignment="1">
      <alignment vertical="center" wrapText="1"/>
    </xf>
    <xf numFmtId="0" fontId="5" fillId="0" borderId="0" xfId="0" applyFont="1" applyAlignment="1">
      <alignment horizontal="justify" vertical="center"/>
    </xf>
    <xf numFmtId="0" fontId="15" fillId="0" borderId="16" xfId="0" applyFont="1" applyBorder="1" applyAlignment="1">
      <alignment horizontal="justify" vertical="center" wrapText="1"/>
    </xf>
    <xf numFmtId="0" fontId="14" fillId="0" borderId="0" xfId="0" applyFont="1" applyAlignment="1">
      <alignment horizontal="center" vertical="center"/>
    </xf>
    <xf numFmtId="0" fontId="11" fillId="0" borderId="0" xfId="0" applyFont="1" applyAlignment="1">
      <alignment vertical="center"/>
    </xf>
    <xf numFmtId="0" fontId="11" fillId="0" borderId="0" xfId="0" applyFont="1" applyAlignment="1">
      <alignment horizontal="center" vertical="center" wrapText="1"/>
    </xf>
    <xf numFmtId="0" fontId="7" fillId="0" borderId="13" xfId="0" applyFont="1" applyBorder="1" applyAlignment="1">
      <alignment vertical="center" wrapText="1"/>
    </xf>
    <xf numFmtId="0" fontId="15" fillId="0" borderId="0" xfId="0" applyFont="1" applyAlignment="1">
      <alignment horizontal="center" vertical="center" wrapText="1"/>
    </xf>
    <xf numFmtId="0" fontId="7" fillId="0" borderId="0" xfId="0" applyFont="1" applyAlignment="1">
      <alignment vertical="center" wrapText="1"/>
    </xf>
    <xf numFmtId="0" fontId="15" fillId="0" borderId="23" xfId="0" applyFont="1" applyBorder="1" applyAlignment="1">
      <alignment horizontal="center" vertical="center" wrapText="1"/>
    </xf>
    <xf numFmtId="0" fontId="7" fillId="0" borderId="23" xfId="0" applyFont="1" applyBorder="1" applyAlignment="1">
      <alignment vertical="center" wrapText="1"/>
    </xf>
    <xf numFmtId="0" fontId="15" fillId="0" borderId="0" xfId="0" applyFont="1" applyAlignment="1">
      <alignment horizontal="center" vertical="center"/>
    </xf>
    <xf numFmtId="0" fontId="1" fillId="8" borderId="24" xfId="0" applyFont="1" applyFill="1" applyBorder="1" applyAlignment="1">
      <alignment horizontal="center" vertical="center" wrapText="1"/>
    </xf>
    <xf numFmtId="0" fontId="15" fillId="0" borderId="26" xfId="0" applyFont="1" applyBorder="1" applyAlignment="1">
      <alignment vertical="center" wrapText="1"/>
    </xf>
    <xf numFmtId="0" fontId="15" fillId="0" borderId="23" xfId="0" applyFont="1" applyBorder="1" applyAlignment="1">
      <alignment horizontal="justify" vertical="center" wrapText="1"/>
    </xf>
    <xf numFmtId="0" fontId="15" fillId="0" borderId="23" xfId="0" applyFont="1" applyBorder="1" applyAlignment="1">
      <alignment horizontal="justify" vertical="center"/>
    </xf>
    <xf numFmtId="0" fontId="15" fillId="0" borderId="25" xfId="0" applyFont="1" applyBorder="1" applyAlignment="1">
      <alignment horizontal="center" vertical="center" wrapText="1"/>
    </xf>
    <xf numFmtId="0" fontId="15" fillId="0" borderId="14" xfId="0" applyFont="1" applyBorder="1" applyAlignment="1">
      <alignment horizontal="center" vertical="center" wrapText="1"/>
    </xf>
    <xf numFmtId="0" fontId="1" fillId="8" borderId="21" xfId="0" applyFont="1" applyFill="1" applyBorder="1" applyAlignment="1">
      <alignment horizontal="center" vertical="center"/>
    </xf>
    <xf numFmtId="0" fontId="1" fillId="8" borderId="14" xfId="0" applyFont="1" applyFill="1" applyBorder="1" applyAlignment="1">
      <alignment horizontal="center" vertical="center"/>
    </xf>
    <xf numFmtId="0" fontId="15" fillId="0" borderId="21" xfId="0" applyFont="1" applyBorder="1" applyAlignment="1">
      <alignment horizontal="center" vertical="center"/>
    </xf>
    <xf numFmtId="0" fontId="15" fillId="0" borderId="14" xfId="0" applyFont="1" applyBorder="1" applyAlignment="1">
      <alignment horizontal="center" vertical="center"/>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5" fillId="0" borderId="28"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3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17" fillId="0" borderId="0" xfId="0" applyFont="1" applyAlignment="1">
      <alignment horizontal="left" vertical="center"/>
    </xf>
    <xf numFmtId="0" fontId="12" fillId="0" borderId="0" xfId="0" applyFont="1" applyAlignment="1">
      <alignment horizontal="left" vertical="center"/>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1" fillId="8" borderId="17" xfId="0" applyFont="1" applyFill="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 fillId="8" borderId="14" xfId="0" applyFont="1" applyFill="1" applyBorder="1" applyAlignment="1">
      <alignment horizontal="center" vertical="center" wrapText="1"/>
    </xf>
    <xf numFmtId="0" fontId="0" fillId="0" borderId="0" xfId="0" applyAlignment="1">
      <alignment horizontal="center"/>
    </xf>
    <xf numFmtId="0" fontId="11" fillId="0" borderId="0" xfId="0" applyFont="1" applyAlignment="1">
      <alignment horizontal="center" vertical="center" wrapText="1"/>
    </xf>
    <xf numFmtId="0" fontId="4" fillId="5" borderId="1"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8"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9" fillId="0" borderId="0" xfId="0" applyFont="1" applyAlignment="1">
      <alignment horizontal="left" vertical="center" wrapText="1" indent="1"/>
    </xf>
    <xf numFmtId="0" fontId="0" fillId="0" borderId="7" xfId="0" applyBorder="1" applyAlignment="1">
      <alignment horizont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5" xfId="0" applyFont="1" applyFill="1" applyBorder="1" applyAlignment="1">
      <alignment horizontal="center" vertical="center"/>
    </xf>
  </cellXfs>
  <cellStyles count="1">
    <cellStyle name="Normal" xfId="0" builtinId="0" customBuiltin="1"/>
  </cellStyles>
  <dxfs count="0"/>
  <tableStyles count="0" defaultTableStyle="TableStyleMedium2" defaultPivotStyle="PivotStyleLight16"/>
  <colors>
    <mruColors>
      <color rgb="FF2C2D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772448</xdr:colOff>
      <xdr:row>39</xdr:row>
      <xdr:rowOff>19050</xdr:rowOff>
    </xdr:from>
    <xdr:to>
      <xdr:col>8</xdr:col>
      <xdr:colOff>25400</xdr:colOff>
      <xdr:row>46</xdr:row>
      <xdr:rowOff>92206</xdr:rowOff>
    </xdr:to>
    <xdr:pic>
      <xdr:nvPicPr>
        <xdr:cNvPr id="2" name="Image 1">
          <a:extLst>
            <a:ext uri="{FF2B5EF4-FFF2-40B4-BE49-F238E27FC236}">
              <a16:creationId xmlns:a16="http://schemas.microsoft.com/office/drawing/2014/main" id="{5135626E-C52C-9A3E-EF7F-1A4CE8E2E3B5}"/>
            </a:ext>
          </a:extLst>
        </xdr:cNvPr>
        <xdr:cNvPicPr>
          <a:picLocks noChangeAspect="1"/>
        </xdr:cNvPicPr>
      </xdr:nvPicPr>
      <xdr:blipFill>
        <a:blip xmlns:r="http://schemas.openxmlformats.org/officeDocument/2006/relationships" r:embed="rId1"/>
        <a:stretch>
          <a:fillRect/>
        </a:stretch>
      </xdr:blipFill>
      <xdr:spPr>
        <a:xfrm>
          <a:off x="772448" y="9531350"/>
          <a:ext cx="6136352" cy="1362206"/>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C2D42"/>
    <pageSetUpPr fitToPage="1"/>
  </sheetPr>
  <dimension ref="A2:H37"/>
  <sheetViews>
    <sheetView tabSelected="1" view="pageBreakPreview" topLeftCell="A9" zoomScale="60" zoomScaleNormal="100" workbookViewId="0">
      <selection activeCell="G31" sqref="G31"/>
    </sheetView>
  </sheetViews>
  <sheetFormatPr baseColWidth="10" defaultRowHeight="14.4" x14ac:dyDescent="0.55000000000000004"/>
  <cols>
    <col min="2" max="2" width="18.3671875" customWidth="1"/>
  </cols>
  <sheetData>
    <row r="2" spans="1:8" x14ac:dyDescent="0.55000000000000004">
      <c r="A2" s="63" t="e" vm="1">
        <v>#VALUE!</v>
      </c>
      <c r="B2" s="63"/>
      <c r="C2" s="63"/>
    </row>
    <row r="3" spans="1:8" x14ac:dyDescent="0.55000000000000004">
      <c r="A3" s="63"/>
      <c r="B3" s="63"/>
      <c r="C3" s="63"/>
    </row>
    <row r="4" spans="1:8" x14ac:dyDescent="0.55000000000000004">
      <c r="A4" s="63"/>
      <c r="B4" s="63"/>
      <c r="C4" s="63"/>
    </row>
    <row r="5" spans="1:8" x14ac:dyDescent="0.55000000000000004">
      <c r="A5" s="63"/>
      <c r="B5" s="63"/>
      <c r="C5" s="63"/>
    </row>
    <row r="6" spans="1:8" x14ac:dyDescent="0.55000000000000004">
      <c r="A6" s="63"/>
      <c r="B6" s="63"/>
      <c r="C6" s="63"/>
    </row>
    <row r="7" spans="1:8" ht="14.4" customHeight="1" x14ac:dyDescent="0.55000000000000004">
      <c r="D7" s="29"/>
      <c r="E7" s="29"/>
      <c r="F7" s="29"/>
      <c r="G7" s="29"/>
    </row>
    <row r="8" spans="1:8" ht="14.4" customHeight="1" x14ac:dyDescent="0.55000000000000004">
      <c r="A8" s="12"/>
      <c r="B8" s="12"/>
      <c r="C8" s="12"/>
      <c r="D8" s="29"/>
      <c r="E8" s="29"/>
      <c r="F8" s="29"/>
      <c r="G8" s="29"/>
    </row>
    <row r="9" spans="1:8" ht="53.1" customHeight="1" x14ac:dyDescent="0.55000000000000004">
      <c r="C9" s="64" t="s">
        <v>171</v>
      </c>
      <c r="D9" s="64"/>
      <c r="E9" s="64"/>
      <c r="F9" s="64"/>
      <c r="G9" s="64"/>
    </row>
    <row r="10" spans="1:8" x14ac:dyDescent="0.55000000000000004">
      <c r="C10" s="64"/>
      <c r="D10" s="64"/>
      <c r="E10" s="64"/>
      <c r="F10" s="64"/>
      <c r="G10" s="64"/>
    </row>
    <row r="11" spans="1:8" ht="20.100000000000001" x14ac:dyDescent="0.55000000000000004">
      <c r="C11" s="30"/>
      <c r="D11" s="30"/>
      <c r="E11" s="30"/>
      <c r="F11" s="30"/>
      <c r="G11" s="30"/>
    </row>
    <row r="12" spans="1:8" ht="16.5" x14ac:dyDescent="0.55000000000000004">
      <c r="B12" s="55" t="s">
        <v>158</v>
      </c>
      <c r="C12" s="55"/>
      <c r="D12" s="55"/>
    </row>
    <row r="13" spans="1:8" ht="17.100000000000001" x14ac:dyDescent="0.55000000000000004">
      <c r="B13" s="21"/>
    </row>
    <row r="14" spans="1:8" ht="14.7" thickBot="1" x14ac:dyDescent="0.6">
      <c r="B14" s="22"/>
    </row>
    <row r="15" spans="1:8" ht="30" customHeight="1" thickBot="1" x14ac:dyDescent="0.6">
      <c r="B15" s="37" t="s">
        <v>159</v>
      </c>
      <c r="C15" s="56" t="s">
        <v>160</v>
      </c>
      <c r="D15" s="57"/>
      <c r="E15" s="58"/>
      <c r="F15" s="24" t="s">
        <v>161</v>
      </c>
      <c r="G15" s="43" t="s">
        <v>162</v>
      </c>
      <c r="H15" s="44"/>
    </row>
    <row r="16" spans="1:8" ht="30" customHeight="1" thickBot="1" x14ac:dyDescent="0.6">
      <c r="B16" s="31"/>
      <c r="C16" s="59"/>
      <c r="D16" s="60"/>
      <c r="E16" s="61"/>
      <c r="F16" s="38"/>
      <c r="G16" s="41"/>
      <c r="H16" s="42"/>
    </row>
    <row r="17" spans="2:8" ht="15.6" x14ac:dyDescent="0.55000000000000004">
      <c r="B17" s="33"/>
      <c r="C17" s="32"/>
      <c r="D17" s="32"/>
      <c r="E17" s="32"/>
      <c r="F17" s="32"/>
      <c r="G17" s="36"/>
    </row>
    <row r="18" spans="2:8" ht="30" customHeight="1" x14ac:dyDescent="0.55000000000000004">
      <c r="B18" s="52" t="s">
        <v>173</v>
      </c>
      <c r="C18" s="53"/>
      <c r="D18" s="53"/>
      <c r="E18" s="53"/>
      <c r="F18" s="53"/>
      <c r="G18" s="53"/>
      <c r="H18" s="53"/>
    </row>
    <row r="19" spans="2:8" x14ac:dyDescent="0.55000000000000004">
      <c r="B19" s="22"/>
    </row>
    <row r="20" spans="2:8" ht="16.5" x14ac:dyDescent="0.55000000000000004">
      <c r="B20" s="20" t="s">
        <v>163</v>
      </c>
    </row>
    <row r="21" spans="2:8" ht="14.7" thickBot="1" x14ac:dyDescent="0.6">
      <c r="B21" s="22"/>
    </row>
    <row r="22" spans="2:8" ht="30" customHeight="1" thickBot="1" x14ac:dyDescent="0.6">
      <c r="B22" s="23" t="s">
        <v>164</v>
      </c>
      <c r="C22" s="47" t="s">
        <v>160</v>
      </c>
      <c r="D22" s="48"/>
      <c r="E22" s="62"/>
      <c r="F22" s="24" t="s">
        <v>161</v>
      </c>
      <c r="G22" s="43" t="s">
        <v>162</v>
      </c>
      <c r="H22" s="44"/>
    </row>
    <row r="23" spans="2:8" ht="30" customHeight="1" thickBot="1" x14ac:dyDescent="0.6">
      <c r="B23" s="25"/>
      <c r="C23" s="59"/>
      <c r="D23" s="60"/>
      <c r="E23" s="61"/>
      <c r="F23" s="27"/>
      <c r="G23" s="45"/>
      <c r="H23" s="46"/>
    </row>
    <row r="24" spans="2:8" ht="15.6" x14ac:dyDescent="0.55000000000000004">
      <c r="B24" s="35"/>
      <c r="C24" s="34"/>
      <c r="D24" s="34"/>
      <c r="E24" s="34"/>
      <c r="F24" s="39"/>
      <c r="G24" s="40"/>
    </row>
    <row r="25" spans="2:8" ht="15.6" x14ac:dyDescent="0.55000000000000004">
      <c r="B25" s="53" t="s">
        <v>165</v>
      </c>
      <c r="C25" s="53"/>
      <c r="D25" s="53"/>
      <c r="E25" s="53"/>
      <c r="F25" s="53"/>
      <c r="G25" s="53"/>
    </row>
    <row r="26" spans="2:8" ht="15.6" x14ac:dyDescent="0.55000000000000004">
      <c r="B26" s="26"/>
    </row>
    <row r="27" spans="2:8" ht="30" customHeight="1" x14ac:dyDescent="0.55000000000000004">
      <c r="B27" s="52" t="s">
        <v>172</v>
      </c>
      <c r="C27" s="53"/>
      <c r="D27" s="53"/>
      <c r="E27" s="53"/>
      <c r="F27" s="53"/>
      <c r="G27" s="53"/>
      <c r="H27" s="53"/>
    </row>
    <row r="28" spans="2:8" ht="14.7" thickBot="1" x14ac:dyDescent="0.6">
      <c r="B28" s="22"/>
    </row>
    <row r="29" spans="2:8" ht="30" customHeight="1" thickTop="1" thickBot="1" x14ac:dyDescent="0.6">
      <c r="B29" s="47" t="s">
        <v>166</v>
      </c>
      <c r="C29" s="48"/>
      <c r="D29" s="49">
        <f>SUM(Abaque!C3:C32,Abaque!G3:G22,Abaque!G26:G31,Abaque!C36:C46,Abaque!G36:G63,Abaque!C50:C51,Abaque!C55:C63,Abaque!C67:C75,Abaque!G67:G75,Abaque!C79:C84,Abaque!G79:G84)</f>
        <v>0</v>
      </c>
      <c r="E29" s="50"/>
      <c r="F29" s="51"/>
    </row>
    <row r="30" spans="2:8" ht="30" customHeight="1" thickTop="1" thickBot="1" x14ac:dyDescent="0.6">
      <c r="B30" s="47" t="s">
        <v>167</v>
      </c>
      <c r="C30" s="48"/>
      <c r="D30" s="49">
        <f>SUM(Abaque!H23,Abaque!H32,Abaque!D33,Abaque!D47,Abaque!D52,Abaque!D64,Abaque!H64,Abaque!H76,Abaque!D85,Abaque!H85)</f>
        <v>0</v>
      </c>
      <c r="E30" s="50"/>
      <c r="F30" s="51"/>
    </row>
    <row r="31" spans="2:8" x14ac:dyDescent="0.55000000000000004">
      <c r="B31" s="22"/>
    </row>
    <row r="32" spans="2:8" ht="15.6" x14ac:dyDescent="0.55000000000000004">
      <c r="B32" s="53" t="s">
        <v>168</v>
      </c>
      <c r="C32" s="53"/>
      <c r="D32" s="53"/>
      <c r="E32" s="53"/>
    </row>
    <row r="33" spans="2:6" ht="15.6" x14ac:dyDescent="0.55000000000000004">
      <c r="B33" s="26" t="s">
        <v>169</v>
      </c>
    </row>
    <row r="34" spans="2:6" ht="15.6" x14ac:dyDescent="0.55000000000000004">
      <c r="B34" s="26"/>
    </row>
    <row r="35" spans="2:6" ht="15.6" x14ac:dyDescent="0.55000000000000004">
      <c r="B35" s="26"/>
    </row>
    <row r="36" spans="2:6" ht="15.6" x14ac:dyDescent="0.55000000000000004">
      <c r="B36" s="54" t="s">
        <v>170</v>
      </c>
      <c r="C36" s="54"/>
      <c r="D36" s="54"/>
      <c r="E36" s="54"/>
      <c r="F36" s="54"/>
    </row>
    <row r="37" spans="2:6" x14ac:dyDescent="0.55000000000000004">
      <c r="B37" s="28"/>
    </row>
  </sheetData>
  <mergeCells count="20">
    <mergeCell ref="A2:C6"/>
    <mergeCell ref="G15:H15"/>
    <mergeCell ref="C9:G10"/>
    <mergeCell ref="B32:E32"/>
    <mergeCell ref="B36:F36"/>
    <mergeCell ref="B12:D12"/>
    <mergeCell ref="C15:E15"/>
    <mergeCell ref="C16:E16"/>
    <mergeCell ref="C22:E22"/>
    <mergeCell ref="C23:E23"/>
    <mergeCell ref="G16:H16"/>
    <mergeCell ref="G22:H22"/>
    <mergeCell ref="G23:H23"/>
    <mergeCell ref="B29:C29"/>
    <mergeCell ref="B30:C30"/>
    <mergeCell ref="D29:F29"/>
    <mergeCell ref="D30:F30"/>
    <mergeCell ref="B27:H27"/>
    <mergeCell ref="B18:H18"/>
    <mergeCell ref="B25:G25"/>
  </mergeCells>
  <pageMargins left="0.15748031496062992" right="0.15748031496062992" top="0.15748031496062992" bottom="0.15748031496062992" header="0"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07DFF"/>
  </sheetPr>
  <dimension ref="A1:K89"/>
  <sheetViews>
    <sheetView view="pageBreakPreview" topLeftCell="A52" zoomScale="55" zoomScaleNormal="70" zoomScaleSheetLayoutView="55" workbookViewId="0">
      <selection activeCell="E61" sqref="E61"/>
    </sheetView>
  </sheetViews>
  <sheetFormatPr baseColWidth="10" defaultRowHeight="14.4" x14ac:dyDescent="0.55000000000000004"/>
  <cols>
    <col min="1" max="1" width="27.89453125" customWidth="1"/>
    <col min="2" max="4" width="18.41796875" customWidth="1"/>
    <col min="5" max="5" width="27.89453125" style="12" customWidth="1"/>
    <col min="6" max="6" width="18.41796875" style="12" customWidth="1"/>
    <col min="7" max="8" width="18.41796875" customWidth="1"/>
    <col min="9" max="9" width="9.68359375" customWidth="1"/>
    <col min="10" max="10" width="3.26171875" customWidth="1"/>
    <col min="11" max="11" width="10.9453125" customWidth="1"/>
  </cols>
  <sheetData>
    <row r="1" spans="1:8" ht="40" customHeight="1" thickBot="1" x14ac:dyDescent="0.6">
      <c r="A1" s="83" t="s">
        <v>0</v>
      </c>
      <c r="B1" s="83"/>
      <c r="C1" s="83"/>
      <c r="D1" s="83"/>
      <c r="E1" s="84" t="s">
        <v>1</v>
      </c>
      <c r="F1" s="85"/>
      <c r="G1" s="85"/>
      <c r="H1" s="86"/>
    </row>
    <row r="2" spans="1:8" ht="39.9" customHeight="1" thickBot="1" x14ac:dyDescent="0.6">
      <c r="A2" s="1" t="s">
        <v>2</v>
      </c>
      <c r="B2" s="2" t="s">
        <v>3</v>
      </c>
      <c r="C2" s="2" t="s">
        <v>4</v>
      </c>
      <c r="D2" s="2" t="s">
        <v>5</v>
      </c>
      <c r="E2" s="10" t="s">
        <v>2</v>
      </c>
      <c r="F2" s="10" t="s">
        <v>3</v>
      </c>
      <c r="G2" s="17" t="s">
        <v>4</v>
      </c>
      <c r="H2" s="2" t="s">
        <v>5</v>
      </c>
    </row>
    <row r="3" spans="1:8" ht="40" customHeight="1" thickBot="1" x14ac:dyDescent="0.6">
      <c r="A3" s="4" t="s">
        <v>6</v>
      </c>
      <c r="B3" s="5">
        <v>60</v>
      </c>
      <c r="C3" s="5"/>
      <c r="D3" s="13">
        <f t="shared" ref="D3:D32" si="0">SUM(B3*C3)</f>
        <v>0</v>
      </c>
      <c r="E3" s="11" t="s">
        <v>7</v>
      </c>
      <c r="F3" s="11">
        <v>110</v>
      </c>
      <c r="G3" s="14"/>
      <c r="H3" s="13">
        <f t="shared" ref="H3:H22" si="1">SUM(F3*G3)</f>
        <v>0</v>
      </c>
    </row>
    <row r="4" spans="1:8" ht="40" customHeight="1" thickBot="1" x14ac:dyDescent="0.6">
      <c r="A4" s="4" t="s">
        <v>8</v>
      </c>
      <c r="B4" s="5">
        <v>80</v>
      </c>
      <c r="C4" s="5"/>
      <c r="D4" s="13">
        <f t="shared" si="0"/>
        <v>0</v>
      </c>
      <c r="E4" s="11" t="s">
        <v>9</v>
      </c>
      <c r="F4" s="11">
        <v>50</v>
      </c>
      <c r="G4" s="18"/>
      <c r="H4" s="13">
        <f t="shared" si="1"/>
        <v>0</v>
      </c>
    </row>
    <row r="5" spans="1:8" ht="40" customHeight="1" thickBot="1" x14ac:dyDescent="0.6">
      <c r="A5" s="4" t="s">
        <v>10</v>
      </c>
      <c r="B5" s="5">
        <v>120</v>
      </c>
      <c r="C5" s="5"/>
      <c r="D5" s="13">
        <f t="shared" si="0"/>
        <v>0</v>
      </c>
      <c r="E5" s="11" t="s">
        <v>11</v>
      </c>
      <c r="F5" s="11">
        <v>20</v>
      </c>
      <c r="G5" s="14"/>
      <c r="H5" s="13">
        <f t="shared" si="1"/>
        <v>0</v>
      </c>
    </row>
    <row r="6" spans="1:8" ht="40" customHeight="1" thickBot="1" x14ac:dyDescent="0.6">
      <c r="A6" s="4" t="s">
        <v>12</v>
      </c>
      <c r="B6" s="5">
        <v>80</v>
      </c>
      <c r="C6" s="5"/>
      <c r="D6" s="13">
        <f t="shared" si="0"/>
        <v>0</v>
      </c>
      <c r="E6" s="11" t="s">
        <v>13</v>
      </c>
      <c r="F6" s="11">
        <v>40</v>
      </c>
      <c r="G6" s="14"/>
      <c r="H6" s="13">
        <f t="shared" si="1"/>
        <v>0</v>
      </c>
    </row>
    <row r="7" spans="1:8" ht="40" customHeight="1" thickBot="1" x14ac:dyDescent="0.6">
      <c r="A7" s="4" t="s">
        <v>14</v>
      </c>
      <c r="B7" s="5">
        <v>70</v>
      </c>
      <c r="C7" s="5"/>
      <c r="D7" s="13">
        <f t="shared" si="0"/>
        <v>0</v>
      </c>
      <c r="E7" s="11" t="s">
        <v>15</v>
      </c>
      <c r="F7" s="11">
        <v>40</v>
      </c>
      <c r="G7" s="14"/>
      <c r="H7" s="13">
        <f t="shared" si="1"/>
        <v>0</v>
      </c>
    </row>
    <row r="8" spans="1:8" ht="40" customHeight="1" thickBot="1" x14ac:dyDescent="0.6">
      <c r="A8" s="4" t="s">
        <v>16</v>
      </c>
      <c r="B8" s="5">
        <v>40</v>
      </c>
      <c r="C8" s="5"/>
      <c r="D8" s="13">
        <f t="shared" si="0"/>
        <v>0</v>
      </c>
      <c r="E8" s="11" t="s">
        <v>17</v>
      </c>
      <c r="F8" s="11">
        <v>5</v>
      </c>
      <c r="G8" s="14"/>
      <c r="H8" s="13">
        <f t="shared" si="1"/>
        <v>0</v>
      </c>
    </row>
    <row r="9" spans="1:8" ht="40" customHeight="1" thickBot="1" x14ac:dyDescent="0.6">
      <c r="A9" s="4" t="s">
        <v>18</v>
      </c>
      <c r="B9" s="5">
        <v>80</v>
      </c>
      <c r="C9" s="5"/>
      <c r="D9" s="13">
        <f t="shared" si="0"/>
        <v>0</v>
      </c>
      <c r="E9" s="11" t="s">
        <v>19</v>
      </c>
      <c r="F9" s="11">
        <v>15</v>
      </c>
      <c r="G9" s="14"/>
      <c r="H9" s="13">
        <f t="shared" si="1"/>
        <v>0</v>
      </c>
    </row>
    <row r="10" spans="1:8" ht="40" customHeight="1" thickBot="1" x14ac:dyDescent="0.6">
      <c r="A10" s="4" t="s">
        <v>20</v>
      </c>
      <c r="B10" s="5">
        <v>30</v>
      </c>
      <c r="C10" s="5"/>
      <c r="D10" s="13">
        <f t="shared" si="0"/>
        <v>0</v>
      </c>
      <c r="E10" s="11" t="s">
        <v>21</v>
      </c>
      <c r="F10" s="11">
        <v>5</v>
      </c>
      <c r="G10" s="14"/>
      <c r="H10" s="13">
        <f t="shared" si="1"/>
        <v>0</v>
      </c>
    </row>
    <row r="11" spans="1:8" ht="40" customHeight="1" thickBot="1" x14ac:dyDescent="0.6">
      <c r="A11" s="4" t="s">
        <v>22</v>
      </c>
      <c r="B11" s="5">
        <v>50</v>
      </c>
      <c r="C11" s="5"/>
      <c r="D11" s="13">
        <f t="shared" si="0"/>
        <v>0</v>
      </c>
      <c r="E11" s="11" t="s">
        <v>23</v>
      </c>
      <c r="F11" s="11">
        <v>22</v>
      </c>
      <c r="G11" s="14"/>
      <c r="H11" s="13">
        <f t="shared" si="1"/>
        <v>0</v>
      </c>
    </row>
    <row r="12" spans="1:8" ht="40" customHeight="1" thickBot="1" x14ac:dyDescent="0.6">
      <c r="A12" s="4" t="s">
        <v>24</v>
      </c>
      <c r="B12" s="5">
        <v>20</v>
      </c>
      <c r="C12" s="5"/>
      <c r="D12" s="13">
        <f t="shared" si="0"/>
        <v>0</v>
      </c>
      <c r="E12" s="11" t="s">
        <v>25</v>
      </c>
      <c r="F12" s="11">
        <v>40</v>
      </c>
      <c r="G12" s="14"/>
      <c r="H12" s="13">
        <f t="shared" si="1"/>
        <v>0</v>
      </c>
    </row>
    <row r="13" spans="1:8" ht="40" customHeight="1" thickBot="1" x14ac:dyDescent="0.6">
      <c r="A13" s="4" t="s">
        <v>26</v>
      </c>
      <c r="B13" s="5">
        <v>20</v>
      </c>
      <c r="C13" s="5"/>
      <c r="D13" s="13">
        <f t="shared" si="0"/>
        <v>0</v>
      </c>
      <c r="E13" s="11" t="s">
        <v>27</v>
      </c>
      <c r="F13" s="11">
        <v>55</v>
      </c>
      <c r="G13" s="14"/>
      <c r="H13" s="13">
        <f t="shared" si="1"/>
        <v>0</v>
      </c>
    </row>
    <row r="14" spans="1:8" ht="40" customHeight="1" thickBot="1" x14ac:dyDescent="0.6">
      <c r="A14" s="4" t="s">
        <v>28</v>
      </c>
      <c r="B14" s="5">
        <v>16</v>
      </c>
      <c r="C14" s="5"/>
      <c r="D14" s="13">
        <f t="shared" si="0"/>
        <v>0</v>
      </c>
      <c r="E14" s="11" t="s">
        <v>29</v>
      </c>
      <c r="F14" s="11">
        <v>50</v>
      </c>
      <c r="G14" s="14"/>
      <c r="H14" s="13">
        <f t="shared" si="1"/>
        <v>0</v>
      </c>
    </row>
    <row r="15" spans="1:8" ht="40" customHeight="1" thickBot="1" x14ac:dyDescent="0.6">
      <c r="A15" s="4" t="s">
        <v>30</v>
      </c>
      <c r="B15" s="5">
        <v>50</v>
      </c>
      <c r="C15" s="5"/>
      <c r="D15" s="13">
        <f t="shared" si="0"/>
        <v>0</v>
      </c>
      <c r="E15" s="11" t="s">
        <v>31</v>
      </c>
      <c r="F15" s="11">
        <v>75</v>
      </c>
      <c r="G15" s="14"/>
      <c r="H15" s="13">
        <f t="shared" si="1"/>
        <v>0</v>
      </c>
    </row>
    <row r="16" spans="1:8" ht="40" customHeight="1" thickBot="1" x14ac:dyDescent="0.6">
      <c r="A16" s="4" t="s">
        <v>32</v>
      </c>
      <c r="B16" s="5">
        <v>65</v>
      </c>
      <c r="C16" s="5"/>
      <c r="D16" s="13">
        <f t="shared" si="0"/>
        <v>0</v>
      </c>
      <c r="E16" s="11" t="s">
        <v>33</v>
      </c>
      <c r="F16" s="11">
        <v>35</v>
      </c>
      <c r="G16" s="14"/>
      <c r="H16" s="13">
        <f t="shared" si="1"/>
        <v>0</v>
      </c>
    </row>
    <row r="17" spans="1:8" ht="40" customHeight="1" thickBot="1" x14ac:dyDescent="0.6">
      <c r="A17" s="4" t="s">
        <v>34</v>
      </c>
      <c r="B17" s="5">
        <v>50</v>
      </c>
      <c r="C17" s="5"/>
      <c r="D17" s="13">
        <f t="shared" si="0"/>
        <v>0</v>
      </c>
      <c r="E17" s="11" t="s">
        <v>35</v>
      </c>
      <c r="F17" s="11">
        <v>50</v>
      </c>
      <c r="G17" s="14"/>
      <c r="H17" s="13">
        <f t="shared" si="1"/>
        <v>0</v>
      </c>
    </row>
    <row r="18" spans="1:8" ht="40" customHeight="1" thickBot="1" x14ac:dyDescent="0.6">
      <c r="A18" s="4" t="s">
        <v>36</v>
      </c>
      <c r="B18" s="5">
        <v>90</v>
      </c>
      <c r="C18" s="5"/>
      <c r="D18" s="13">
        <f t="shared" si="0"/>
        <v>0</v>
      </c>
      <c r="E18" s="11" t="s">
        <v>37</v>
      </c>
      <c r="F18" s="11">
        <v>25</v>
      </c>
      <c r="G18" s="14"/>
      <c r="H18" s="13">
        <f t="shared" si="1"/>
        <v>0</v>
      </c>
    </row>
    <row r="19" spans="1:8" ht="40" customHeight="1" thickBot="1" x14ac:dyDescent="0.6">
      <c r="A19" s="4" t="s">
        <v>38</v>
      </c>
      <c r="B19" s="5">
        <v>120</v>
      </c>
      <c r="C19" s="5"/>
      <c r="D19" s="13">
        <f t="shared" si="0"/>
        <v>0</v>
      </c>
      <c r="E19" s="11" t="s">
        <v>39</v>
      </c>
      <c r="F19" s="11">
        <v>80</v>
      </c>
      <c r="G19" s="14"/>
      <c r="H19" s="13">
        <f t="shared" si="1"/>
        <v>0</v>
      </c>
    </row>
    <row r="20" spans="1:8" ht="40" customHeight="1" thickBot="1" x14ac:dyDescent="0.6">
      <c r="A20" s="4" t="s">
        <v>40</v>
      </c>
      <c r="B20" s="5">
        <v>5</v>
      </c>
      <c r="C20" s="5"/>
      <c r="D20" s="13">
        <f t="shared" si="0"/>
        <v>0</v>
      </c>
      <c r="E20" s="11" t="s">
        <v>41</v>
      </c>
      <c r="F20" s="11">
        <v>15</v>
      </c>
      <c r="G20" s="14"/>
      <c r="H20" s="13">
        <f t="shared" si="1"/>
        <v>0</v>
      </c>
    </row>
    <row r="21" spans="1:8" ht="40" customHeight="1" thickBot="1" x14ac:dyDescent="0.6">
      <c r="A21" s="4" t="s">
        <v>42</v>
      </c>
      <c r="B21" s="5">
        <v>22</v>
      </c>
      <c r="C21" s="5"/>
      <c r="D21" s="13">
        <f t="shared" si="0"/>
        <v>0</v>
      </c>
      <c r="E21" s="11" t="s">
        <v>43</v>
      </c>
      <c r="F21" s="11">
        <v>30</v>
      </c>
      <c r="G21" s="14"/>
      <c r="H21" s="13">
        <f t="shared" si="1"/>
        <v>0</v>
      </c>
    </row>
    <row r="22" spans="1:8" ht="40" customHeight="1" thickBot="1" x14ac:dyDescent="0.6">
      <c r="A22" s="4" t="s">
        <v>44</v>
      </c>
      <c r="B22" s="5">
        <v>15</v>
      </c>
      <c r="C22" s="5"/>
      <c r="D22" s="13">
        <f t="shared" si="0"/>
        <v>0</v>
      </c>
      <c r="E22" s="11" t="s">
        <v>45</v>
      </c>
      <c r="F22" s="11">
        <v>40</v>
      </c>
      <c r="G22" s="14"/>
      <c r="H22" s="13">
        <f t="shared" si="1"/>
        <v>0</v>
      </c>
    </row>
    <row r="23" spans="1:8" ht="40" customHeight="1" thickBot="1" x14ac:dyDescent="0.6">
      <c r="A23" s="4" t="s">
        <v>46</v>
      </c>
      <c r="B23" s="5">
        <v>3</v>
      </c>
      <c r="C23" s="5"/>
      <c r="D23" s="13">
        <f t="shared" si="0"/>
        <v>0</v>
      </c>
      <c r="E23" s="66" t="s">
        <v>47</v>
      </c>
      <c r="F23" s="67"/>
      <c r="G23" s="68"/>
      <c r="H23" s="15">
        <f>SUM(H3:H22)</f>
        <v>0</v>
      </c>
    </row>
    <row r="24" spans="1:8" ht="40" customHeight="1" thickBot="1" x14ac:dyDescent="0.6">
      <c r="A24" s="4" t="s">
        <v>48</v>
      </c>
      <c r="B24" s="5">
        <v>60</v>
      </c>
      <c r="C24" s="5"/>
      <c r="D24" s="13">
        <f t="shared" si="0"/>
        <v>0</v>
      </c>
      <c r="E24" s="69" t="s">
        <v>49</v>
      </c>
      <c r="F24" s="70"/>
      <c r="G24" s="70"/>
      <c r="H24" s="71"/>
    </row>
    <row r="25" spans="1:8" ht="40" customHeight="1" thickBot="1" x14ac:dyDescent="0.6">
      <c r="A25" s="4" t="s">
        <v>50</v>
      </c>
      <c r="B25" s="5">
        <v>8</v>
      </c>
      <c r="C25" s="5"/>
      <c r="D25" s="13">
        <f t="shared" si="0"/>
        <v>0</v>
      </c>
      <c r="E25" s="2" t="s">
        <v>2</v>
      </c>
      <c r="F25" s="3" t="s">
        <v>3</v>
      </c>
      <c r="G25" s="3" t="s">
        <v>4</v>
      </c>
      <c r="H25" s="3" t="s">
        <v>5</v>
      </c>
    </row>
    <row r="26" spans="1:8" ht="40" customHeight="1" thickBot="1" x14ac:dyDescent="0.6">
      <c r="A26" s="4" t="s">
        <v>51</v>
      </c>
      <c r="B26" s="5">
        <v>40</v>
      </c>
      <c r="C26" s="5"/>
      <c r="D26" s="13">
        <f t="shared" si="0"/>
        <v>0</v>
      </c>
      <c r="E26" s="5" t="s">
        <v>52</v>
      </c>
      <c r="F26" s="11">
        <v>80</v>
      </c>
      <c r="G26" s="14"/>
      <c r="H26" s="13">
        <f t="shared" ref="H26:H31" si="2">SUM(F26*G26)</f>
        <v>0</v>
      </c>
    </row>
    <row r="27" spans="1:8" ht="40" customHeight="1" thickBot="1" x14ac:dyDescent="0.6">
      <c r="A27" s="4" t="s">
        <v>53</v>
      </c>
      <c r="B27" s="5">
        <v>14</v>
      </c>
      <c r="C27" s="5"/>
      <c r="D27" s="13">
        <f t="shared" si="0"/>
        <v>0</v>
      </c>
      <c r="E27" s="5" t="s">
        <v>54</v>
      </c>
      <c r="F27" s="11">
        <v>80</v>
      </c>
      <c r="G27" s="14"/>
      <c r="H27" s="13">
        <f t="shared" si="2"/>
        <v>0</v>
      </c>
    </row>
    <row r="28" spans="1:8" ht="40" customHeight="1" thickBot="1" x14ac:dyDescent="0.6">
      <c r="A28" s="4" t="s">
        <v>55</v>
      </c>
      <c r="B28" s="5">
        <v>80</v>
      </c>
      <c r="C28" s="5"/>
      <c r="D28" s="13">
        <f t="shared" si="0"/>
        <v>0</v>
      </c>
      <c r="E28" s="5" t="s">
        <v>56</v>
      </c>
      <c r="F28" s="11">
        <v>30</v>
      </c>
      <c r="G28" s="14"/>
      <c r="H28" s="13">
        <f t="shared" si="2"/>
        <v>0</v>
      </c>
    </row>
    <row r="29" spans="1:8" ht="40" customHeight="1" thickBot="1" x14ac:dyDescent="0.6">
      <c r="A29" s="4" t="s">
        <v>57</v>
      </c>
      <c r="B29" s="5">
        <v>120</v>
      </c>
      <c r="C29" s="5"/>
      <c r="D29" s="13">
        <f t="shared" si="0"/>
        <v>0</v>
      </c>
      <c r="E29" s="5" t="s">
        <v>58</v>
      </c>
      <c r="F29" s="11">
        <v>18</v>
      </c>
      <c r="G29" s="14"/>
      <c r="H29" s="13">
        <f t="shared" si="2"/>
        <v>0</v>
      </c>
    </row>
    <row r="30" spans="1:8" ht="40" customHeight="1" thickBot="1" x14ac:dyDescent="0.6">
      <c r="A30" s="4" t="s">
        <v>59</v>
      </c>
      <c r="B30" s="5">
        <v>160</v>
      </c>
      <c r="C30" s="5"/>
      <c r="D30" s="13">
        <f t="shared" si="0"/>
        <v>0</v>
      </c>
      <c r="E30" s="5" t="s">
        <v>60</v>
      </c>
      <c r="F30" s="11">
        <v>11</v>
      </c>
      <c r="G30" s="14"/>
      <c r="H30" s="13">
        <f t="shared" si="2"/>
        <v>0</v>
      </c>
    </row>
    <row r="31" spans="1:8" ht="40" customHeight="1" thickBot="1" x14ac:dyDescent="0.6">
      <c r="A31" s="4" t="s">
        <v>61</v>
      </c>
      <c r="B31" s="5">
        <v>10</v>
      </c>
      <c r="C31" s="5"/>
      <c r="D31" s="13">
        <f t="shared" si="0"/>
        <v>0</v>
      </c>
      <c r="E31" s="5" t="s">
        <v>62</v>
      </c>
      <c r="F31" s="11">
        <v>20</v>
      </c>
      <c r="G31" s="14"/>
      <c r="H31" s="13">
        <f t="shared" si="2"/>
        <v>0</v>
      </c>
    </row>
    <row r="32" spans="1:8" ht="40" customHeight="1" thickBot="1" x14ac:dyDescent="0.6">
      <c r="A32" s="4" t="s">
        <v>63</v>
      </c>
      <c r="B32" s="5">
        <v>6</v>
      </c>
      <c r="C32" s="5"/>
      <c r="D32" s="13">
        <f t="shared" si="0"/>
        <v>0</v>
      </c>
      <c r="E32" s="72" t="s">
        <v>64</v>
      </c>
      <c r="F32" s="73"/>
      <c r="G32" s="74"/>
      <c r="H32" s="78">
        <f>SUM(H26:H31)</f>
        <v>0</v>
      </c>
    </row>
    <row r="33" spans="1:8" ht="40" customHeight="1" thickBot="1" x14ac:dyDescent="0.6">
      <c r="A33" s="65" t="s">
        <v>65</v>
      </c>
      <c r="B33" s="65"/>
      <c r="C33" s="65"/>
      <c r="D33" s="19">
        <f>SUM(D3:D32)</f>
        <v>0</v>
      </c>
      <c r="E33" s="75"/>
      <c r="F33" s="76"/>
      <c r="G33" s="77"/>
      <c r="H33" s="79"/>
    </row>
    <row r="34" spans="1:8" ht="40" customHeight="1" thickBot="1" x14ac:dyDescent="0.6">
      <c r="A34" s="82" t="s">
        <v>66</v>
      </c>
      <c r="B34" s="82"/>
      <c r="C34" s="82"/>
      <c r="D34" s="82"/>
      <c r="E34" s="82" t="s">
        <v>67</v>
      </c>
      <c r="F34" s="82"/>
      <c r="G34" s="82"/>
      <c r="H34" s="82"/>
    </row>
    <row r="35" spans="1:8" ht="40" customHeight="1" thickBot="1" x14ac:dyDescent="0.6">
      <c r="A35" s="1" t="s">
        <v>2</v>
      </c>
      <c r="B35" s="2" t="s">
        <v>3</v>
      </c>
      <c r="C35" s="2" t="s">
        <v>4</v>
      </c>
      <c r="D35" s="2" t="s">
        <v>5</v>
      </c>
      <c r="E35" s="2" t="s">
        <v>2</v>
      </c>
      <c r="F35" s="2" t="s">
        <v>3</v>
      </c>
      <c r="G35" s="2" t="s">
        <v>4</v>
      </c>
      <c r="H35" s="2" t="s">
        <v>5</v>
      </c>
    </row>
    <row r="36" spans="1:8" ht="40" customHeight="1" thickBot="1" x14ac:dyDescent="0.6">
      <c r="A36" s="4" t="s">
        <v>68</v>
      </c>
      <c r="B36" s="5">
        <v>90</v>
      </c>
      <c r="C36" s="5"/>
      <c r="D36" s="13">
        <f t="shared" ref="D36:D46" si="3">SUM(B36*C36)</f>
        <v>0</v>
      </c>
      <c r="E36" s="5" t="s">
        <v>69</v>
      </c>
      <c r="F36" s="5">
        <v>0.3</v>
      </c>
      <c r="G36" s="5"/>
      <c r="H36" s="13">
        <f t="shared" ref="H36:H63" si="4">SUM(F36*G36)</f>
        <v>0</v>
      </c>
    </row>
    <row r="37" spans="1:8" ht="40" customHeight="1" thickBot="1" x14ac:dyDescent="0.6">
      <c r="A37" s="4" t="s">
        <v>70</v>
      </c>
      <c r="B37" s="5">
        <v>4</v>
      </c>
      <c r="C37" s="5"/>
      <c r="D37" s="13">
        <f t="shared" si="3"/>
        <v>0</v>
      </c>
      <c r="E37" s="5" t="s">
        <v>71</v>
      </c>
      <c r="F37" s="5">
        <v>34</v>
      </c>
      <c r="G37" s="5"/>
      <c r="H37" s="13">
        <f t="shared" si="4"/>
        <v>0</v>
      </c>
    </row>
    <row r="38" spans="1:8" ht="40" customHeight="1" thickBot="1" x14ac:dyDescent="0.6">
      <c r="A38" s="4" t="s">
        <v>72</v>
      </c>
      <c r="B38" s="5">
        <v>8</v>
      </c>
      <c r="C38" s="5"/>
      <c r="D38" s="13">
        <f t="shared" si="3"/>
        <v>0</v>
      </c>
      <c r="E38" s="5" t="s">
        <v>73</v>
      </c>
      <c r="F38" s="5">
        <v>49</v>
      </c>
      <c r="G38" s="5"/>
      <c r="H38" s="13">
        <f t="shared" si="4"/>
        <v>0</v>
      </c>
    </row>
    <row r="39" spans="1:8" ht="40" customHeight="1" thickBot="1" x14ac:dyDescent="0.6">
      <c r="A39" s="4" t="s">
        <v>74</v>
      </c>
      <c r="B39" s="5">
        <v>20</v>
      </c>
      <c r="C39" s="5"/>
      <c r="D39" s="13">
        <f t="shared" si="3"/>
        <v>0</v>
      </c>
      <c r="E39" s="5" t="s">
        <v>75</v>
      </c>
      <c r="F39" s="5">
        <v>36</v>
      </c>
      <c r="G39" s="5"/>
      <c r="H39" s="13">
        <f t="shared" si="4"/>
        <v>0</v>
      </c>
    </row>
    <row r="40" spans="1:8" ht="40" customHeight="1" thickBot="1" x14ac:dyDescent="0.6">
      <c r="A40" s="4" t="s">
        <v>76</v>
      </c>
      <c r="B40" s="5">
        <v>25</v>
      </c>
      <c r="C40" s="5"/>
      <c r="D40" s="13">
        <f t="shared" si="3"/>
        <v>0</v>
      </c>
      <c r="E40" s="5" t="s">
        <v>77</v>
      </c>
      <c r="F40" s="5">
        <v>32</v>
      </c>
      <c r="G40" s="5"/>
      <c r="H40" s="13">
        <f t="shared" si="4"/>
        <v>0</v>
      </c>
    </row>
    <row r="41" spans="1:8" ht="40" customHeight="1" thickBot="1" x14ac:dyDescent="0.6">
      <c r="A41" s="4" t="s">
        <v>78</v>
      </c>
      <c r="B41" s="5">
        <v>30</v>
      </c>
      <c r="C41" s="5"/>
      <c r="D41" s="13">
        <f t="shared" si="3"/>
        <v>0</v>
      </c>
      <c r="E41" s="5" t="s">
        <v>79</v>
      </c>
      <c r="F41" s="5">
        <v>45</v>
      </c>
      <c r="G41" s="5"/>
      <c r="H41" s="13">
        <f t="shared" si="4"/>
        <v>0</v>
      </c>
    </row>
    <row r="42" spans="1:8" ht="40" customHeight="1" thickBot="1" x14ac:dyDescent="0.6">
      <c r="A42" s="4" t="s">
        <v>80</v>
      </c>
      <c r="B42" s="5">
        <v>40</v>
      </c>
      <c r="C42" s="5"/>
      <c r="D42" s="13">
        <f t="shared" si="3"/>
        <v>0</v>
      </c>
      <c r="E42" s="5" t="s">
        <v>81</v>
      </c>
      <c r="F42" s="5">
        <v>69</v>
      </c>
      <c r="G42" s="5"/>
      <c r="H42" s="13">
        <f t="shared" si="4"/>
        <v>0</v>
      </c>
    </row>
    <row r="43" spans="1:8" ht="40" customHeight="1" thickBot="1" x14ac:dyDescent="0.6">
      <c r="A43" s="4" t="s">
        <v>82</v>
      </c>
      <c r="B43" s="5">
        <v>25</v>
      </c>
      <c r="C43" s="5"/>
      <c r="D43" s="13">
        <f t="shared" si="3"/>
        <v>0</v>
      </c>
      <c r="E43" s="5" t="s">
        <v>83</v>
      </c>
      <c r="F43" s="5">
        <v>2</v>
      </c>
      <c r="G43" s="5"/>
      <c r="H43" s="13">
        <f t="shared" si="4"/>
        <v>0</v>
      </c>
    </row>
    <row r="44" spans="1:8" ht="40" customHeight="1" thickBot="1" x14ac:dyDescent="0.6">
      <c r="A44" s="4" t="s">
        <v>84</v>
      </c>
      <c r="B44" s="5">
        <v>60</v>
      </c>
      <c r="C44" s="5"/>
      <c r="D44" s="13">
        <f t="shared" si="3"/>
        <v>0</v>
      </c>
      <c r="E44" s="5" t="s">
        <v>85</v>
      </c>
      <c r="F44" s="5">
        <v>61</v>
      </c>
      <c r="G44" s="5"/>
      <c r="H44" s="13">
        <f t="shared" si="4"/>
        <v>0</v>
      </c>
    </row>
    <row r="45" spans="1:8" ht="40" customHeight="1" thickBot="1" x14ac:dyDescent="0.6">
      <c r="A45" s="4" t="s">
        <v>86</v>
      </c>
      <c r="B45" s="5">
        <v>21</v>
      </c>
      <c r="C45" s="5"/>
      <c r="D45" s="13">
        <f t="shared" si="3"/>
        <v>0</v>
      </c>
      <c r="E45" s="5" t="s">
        <v>87</v>
      </c>
      <c r="F45" s="5">
        <v>7</v>
      </c>
      <c r="G45" s="5"/>
      <c r="H45" s="13">
        <f t="shared" si="4"/>
        <v>0</v>
      </c>
    </row>
    <row r="46" spans="1:8" ht="40" customHeight="1" thickBot="1" x14ac:dyDescent="0.6">
      <c r="A46" s="4" t="s">
        <v>88</v>
      </c>
      <c r="B46" s="5">
        <v>25</v>
      </c>
      <c r="C46" s="5"/>
      <c r="D46" s="13">
        <f t="shared" si="3"/>
        <v>0</v>
      </c>
      <c r="E46" s="5" t="s">
        <v>89</v>
      </c>
      <c r="F46" s="5">
        <v>46</v>
      </c>
      <c r="G46" s="5"/>
      <c r="H46" s="13">
        <f t="shared" si="4"/>
        <v>0</v>
      </c>
    </row>
    <row r="47" spans="1:8" ht="40" customHeight="1" thickBot="1" x14ac:dyDescent="0.6">
      <c r="A47" s="65" t="s">
        <v>90</v>
      </c>
      <c r="B47" s="65"/>
      <c r="C47" s="65"/>
      <c r="D47" s="19">
        <f>SUM(D36:D46)</f>
        <v>0</v>
      </c>
      <c r="E47" s="5" t="s">
        <v>91</v>
      </c>
      <c r="F47" s="5">
        <v>15</v>
      </c>
      <c r="G47" s="5"/>
      <c r="H47" s="13">
        <f t="shared" si="4"/>
        <v>0</v>
      </c>
    </row>
    <row r="48" spans="1:8" ht="40" customHeight="1" thickBot="1" x14ac:dyDescent="0.6">
      <c r="A48" s="82" t="s">
        <v>92</v>
      </c>
      <c r="B48" s="82"/>
      <c r="C48" s="82"/>
      <c r="D48" s="82"/>
      <c r="E48" s="5" t="s">
        <v>93</v>
      </c>
      <c r="F48" s="5">
        <v>34</v>
      </c>
      <c r="G48" s="5"/>
      <c r="H48" s="13">
        <f t="shared" si="4"/>
        <v>0</v>
      </c>
    </row>
    <row r="49" spans="1:8" ht="40" customHeight="1" thickBot="1" x14ac:dyDescent="0.6">
      <c r="A49" s="1" t="s">
        <v>94</v>
      </c>
      <c r="B49" s="2" t="s">
        <v>95</v>
      </c>
      <c r="C49" s="2" t="s">
        <v>4</v>
      </c>
      <c r="D49" s="2" t="s">
        <v>96</v>
      </c>
      <c r="E49" s="5" t="s">
        <v>97</v>
      </c>
      <c r="F49" s="5">
        <v>2</v>
      </c>
      <c r="G49" s="5"/>
      <c r="H49" s="13">
        <f t="shared" si="4"/>
        <v>0</v>
      </c>
    </row>
    <row r="50" spans="1:8" ht="40" customHeight="1" thickBot="1" x14ac:dyDescent="0.6">
      <c r="A50" s="4" t="s">
        <v>98</v>
      </c>
      <c r="B50" s="5">
        <v>40</v>
      </c>
      <c r="C50" s="5"/>
      <c r="D50" s="13">
        <f t="shared" ref="D50:D51" si="5">SUM(B50*C50)</f>
        <v>0</v>
      </c>
      <c r="E50" s="5" t="s">
        <v>99</v>
      </c>
      <c r="F50" s="5">
        <v>4</v>
      </c>
      <c r="G50" s="5"/>
      <c r="H50" s="13">
        <f t="shared" si="4"/>
        <v>0</v>
      </c>
    </row>
    <row r="51" spans="1:8" ht="40" customHeight="1" thickBot="1" x14ac:dyDescent="0.6">
      <c r="A51" s="4" t="s">
        <v>100</v>
      </c>
      <c r="B51" s="5">
        <v>100</v>
      </c>
      <c r="C51" s="5"/>
      <c r="D51" s="13">
        <f t="shared" si="5"/>
        <v>0</v>
      </c>
      <c r="E51" s="5" t="s">
        <v>101</v>
      </c>
      <c r="F51" s="5">
        <v>47</v>
      </c>
      <c r="G51" s="5"/>
      <c r="H51" s="13">
        <f t="shared" si="4"/>
        <v>0</v>
      </c>
    </row>
    <row r="52" spans="1:8" ht="40" customHeight="1" thickBot="1" x14ac:dyDescent="0.6">
      <c r="A52" s="65" t="s">
        <v>102</v>
      </c>
      <c r="B52" s="65"/>
      <c r="C52" s="65"/>
      <c r="D52" s="19">
        <f>SUM(D50:D51)</f>
        <v>0</v>
      </c>
      <c r="E52" s="5" t="s">
        <v>103</v>
      </c>
      <c r="F52" s="5">
        <v>9</v>
      </c>
      <c r="G52" s="5"/>
      <c r="H52" s="13">
        <f t="shared" si="4"/>
        <v>0</v>
      </c>
    </row>
    <row r="53" spans="1:8" ht="40" customHeight="1" thickBot="1" x14ac:dyDescent="0.6">
      <c r="A53" s="82" t="s">
        <v>104</v>
      </c>
      <c r="B53" s="82"/>
      <c r="C53" s="82"/>
      <c r="D53" s="82"/>
      <c r="E53" s="5" t="s">
        <v>105</v>
      </c>
      <c r="F53" s="5">
        <v>19</v>
      </c>
      <c r="G53" s="5"/>
      <c r="H53" s="13">
        <f t="shared" si="4"/>
        <v>0</v>
      </c>
    </row>
    <row r="54" spans="1:8" ht="40" customHeight="1" thickBot="1" x14ac:dyDescent="0.6">
      <c r="A54" s="1" t="s">
        <v>2</v>
      </c>
      <c r="B54" s="2" t="s">
        <v>95</v>
      </c>
      <c r="C54" s="2" t="s">
        <v>4</v>
      </c>
      <c r="D54" s="6" t="s">
        <v>5</v>
      </c>
      <c r="E54" s="5" t="s">
        <v>106</v>
      </c>
      <c r="F54" s="5">
        <v>10</v>
      </c>
      <c r="G54" s="5"/>
      <c r="H54" s="13">
        <f t="shared" si="4"/>
        <v>0</v>
      </c>
    </row>
    <row r="55" spans="1:8" ht="40" customHeight="1" thickBot="1" x14ac:dyDescent="0.6">
      <c r="A55" s="4" t="s">
        <v>107</v>
      </c>
      <c r="B55" s="5">
        <v>40</v>
      </c>
      <c r="C55" s="5"/>
      <c r="D55" s="13">
        <f t="shared" ref="D55:D63" si="6">SUM(B55*C55)</f>
        <v>0</v>
      </c>
      <c r="E55" s="5" t="s">
        <v>108</v>
      </c>
      <c r="F55" s="5">
        <v>65</v>
      </c>
      <c r="G55" s="5"/>
      <c r="H55" s="13">
        <f t="shared" si="4"/>
        <v>0</v>
      </c>
    </row>
    <row r="56" spans="1:8" ht="40" customHeight="1" thickBot="1" x14ac:dyDescent="0.6">
      <c r="A56" s="4" t="s">
        <v>109</v>
      </c>
      <c r="B56" s="5">
        <v>80</v>
      </c>
      <c r="C56" s="5"/>
      <c r="D56" s="13">
        <f t="shared" si="6"/>
        <v>0</v>
      </c>
      <c r="E56" s="5" t="s">
        <v>110</v>
      </c>
      <c r="F56" s="5">
        <v>4</v>
      </c>
      <c r="G56" s="5"/>
      <c r="H56" s="13">
        <f t="shared" si="4"/>
        <v>0</v>
      </c>
    </row>
    <row r="57" spans="1:8" ht="40" customHeight="1" thickBot="1" x14ac:dyDescent="0.6">
      <c r="A57" s="4" t="s">
        <v>111</v>
      </c>
      <c r="B57" s="5">
        <v>15</v>
      </c>
      <c r="C57" s="5"/>
      <c r="D57" s="13">
        <f t="shared" si="6"/>
        <v>0</v>
      </c>
      <c r="E57" s="5" t="s">
        <v>112</v>
      </c>
      <c r="F57" s="5">
        <v>20</v>
      </c>
      <c r="G57" s="5"/>
      <c r="H57" s="13">
        <f t="shared" si="4"/>
        <v>0</v>
      </c>
    </row>
    <row r="58" spans="1:8" ht="40" customHeight="1" thickBot="1" x14ac:dyDescent="0.6">
      <c r="A58" s="4" t="s">
        <v>113</v>
      </c>
      <c r="B58" s="5">
        <v>5</v>
      </c>
      <c r="C58" s="5"/>
      <c r="D58" s="13">
        <f t="shared" si="6"/>
        <v>0</v>
      </c>
      <c r="E58" s="5" t="s">
        <v>114</v>
      </c>
      <c r="F58" s="5">
        <v>29</v>
      </c>
      <c r="G58" s="5"/>
      <c r="H58" s="13">
        <f t="shared" si="4"/>
        <v>0</v>
      </c>
    </row>
    <row r="59" spans="1:8" ht="40" customHeight="1" thickBot="1" x14ac:dyDescent="0.6">
      <c r="A59" s="4" t="s">
        <v>115</v>
      </c>
      <c r="B59" s="5">
        <v>60</v>
      </c>
      <c r="C59" s="5"/>
      <c r="D59" s="13">
        <f t="shared" si="6"/>
        <v>0</v>
      </c>
      <c r="E59" s="5" t="s">
        <v>116</v>
      </c>
      <c r="F59" s="5">
        <v>6</v>
      </c>
      <c r="G59" s="5"/>
      <c r="H59" s="13">
        <f t="shared" si="4"/>
        <v>0</v>
      </c>
    </row>
    <row r="60" spans="1:8" ht="40" customHeight="1" thickBot="1" x14ac:dyDescent="0.6">
      <c r="A60" s="4" t="s">
        <v>117</v>
      </c>
      <c r="B60" s="5">
        <v>25</v>
      </c>
      <c r="C60" s="5"/>
      <c r="D60" s="13">
        <f t="shared" si="6"/>
        <v>0</v>
      </c>
      <c r="E60" s="5" t="s">
        <v>118</v>
      </c>
      <c r="F60" s="5">
        <v>7</v>
      </c>
      <c r="G60" s="5"/>
      <c r="H60" s="13">
        <f t="shared" si="4"/>
        <v>0</v>
      </c>
    </row>
    <row r="61" spans="1:8" ht="40" customHeight="1" thickBot="1" x14ac:dyDescent="0.6">
      <c r="A61" s="4" t="s">
        <v>119</v>
      </c>
      <c r="B61" s="5">
        <v>45</v>
      </c>
      <c r="C61" s="5"/>
      <c r="D61" s="13">
        <f t="shared" si="6"/>
        <v>0</v>
      </c>
      <c r="E61" s="5" t="s">
        <v>120</v>
      </c>
      <c r="F61" s="5">
        <v>22</v>
      </c>
      <c r="G61" s="5"/>
      <c r="H61" s="13">
        <f t="shared" si="4"/>
        <v>0</v>
      </c>
    </row>
    <row r="62" spans="1:8" ht="40" customHeight="1" thickBot="1" x14ac:dyDescent="0.6">
      <c r="A62" s="4" t="s">
        <v>121</v>
      </c>
      <c r="B62" s="5">
        <v>25</v>
      </c>
      <c r="C62" s="5"/>
      <c r="D62" s="13">
        <f t="shared" si="6"/>
        <v>0</v>
      </c>
      <c r="E62" s="5" t="s">
        <v>122</v>
      </c>
      <c r="F62" s="5">
        <v>54</v>
      </c>
      <c r="G62" s="5"/>
      <c r="H62" s="13">
        <f t="shared" si="4"/>
        <v>0</v>
      </c>
    </row>
    <row r="63" spans="1:8" ht="40" customHeight="1" thickBot="1" x14ac:dyDescent="0.6">
      <c r="A63" s="4" t="s">
        <v>123</v>
      </c>
      <c r="B63" s="5">
        <v>40</v>
      </c>
      <c r="C63" s="5"/>
      <c r="D63" s="13">
        <f t="shared" si="6"/>
        <v>0</v>
      </c>
      <c r="E63" s="5" t="s">
        <v>124</v>
      </c>
      <c r="F63" s="5">
        <v>75</v>
      </c>
      <c r="G63" s="5"/>
      <c r="H63" s="13">
        <f t="shared" si="4"/>
        <v>0</v>
      </c>
    </row>
    <row r="64" spans="1:8" ht="40" customHeight="1" thickBot="1" x14ac:dyDescent="0.6">
      <c r="A64" s="65" t="s">
        <v>125</v>
      </c>
      <c r="B64" s="65"/>
      <c r="C64" s="65"/>
      <c r="D64" s="19">
        <f>SUM(D55:D63)</f>
        <v>0</v>
      </c>
      <c r="E64" s="65" t="s">
        <v>126</v>
      </c>
      <c r="F64" s="65"/>
      <c r="G64" s="65"/>
      <c r="H64" s="19">
        <f>SUM(H36:H63)</f>
        <v>0</v>
      </c>
    </row>
    <row r="65" spans="1:8" ht="40" customHeight="1" thickBot="1" x14ac:dyDescent="0.6">
      <c r="A65" s="82" t="s">
        <v>127</v>
      </c>
      <c r="B65" s="82"/>
      <c r="C65" s="82"/>
      <c r="D65" s="82"/>
      <c r="E65" s="82"/>
      <c r="F65" s="82"/>
      <c r="G65" s="82"/>
      <c r="H65" s="82"/>
    </row>
    <row r="66" spans="1:8" ht="40" customHeight="1" thickBot="1" x14ac:dyDescent="0.6">
      <c r="A66" s="1" t="s">
        <v>2</v>
      </c>
      <c r="B66" s="2" t="s">
        <v>128</v>
      </c>
      <c r="C66" s="2" t="s">
        <v>4</v>
      </c>
      <c r="D66" s="2" t="s">
        <v>5</v>
      </c>
      <c r="E66" s="2" t="s">
        <v>2</v>
      </c>
      <c r="F66" s="2" t="s">
        <v>128</v>
      </c>
      <c r="G66" s="2" t="s">
        <v>4</v>
      </c>
      <c r="H66" s="2" t="s">
        <v>5</v>
      </c>
    </row>
    <row r="67" spans="1:8" ht="40" customHeight="1" thickBot="1" x14ac:dyDescent="0.6">
      <c r="A67" s="4" t="s">
        <v>129</v>
      </c>
      <c r="B67" s="5">
        <v>100</v>
      </c>
      <c r="C67" s="5"/>
      <c r="D67" s="13">
        <f t="shared" ref="D67:D75" si="7">SUM(B67*C67)</f>
        <v>0</v>
      </c>
      <c r="E67" s="5" t="s">
        <v>130</v>
      </c>
      <c r="F67" s="5">
        <v>50</v>
      </c>
      <c r="G67" s="5"/>
      <c r="H67" s="13">
        <f t="shared" ref="H67:H75" si="8">SUM(F67*G67)</f>
        <v>0</v>
      </c>
    </row>
    <row r="68" spans="1:8" ht="40" customHeight="1" thickBot="1" x14ac:dyDescent="0.6">
      <c r="A68" s="4" t="s">
        <v>131</v>
      </c>
      <c r="B68" s="5">
        <v>9</v>
      </c>
      <c r="C68" s="5"/>
      <c r="D68" s="13">
        <f t="shared" si="7"/>
        <v>0</v>
      </c>
      <c r="E68" s="5" t="s">
        <v>132</v>
      </c>
      <c r="F68" s="5">
        <v>25</v>
      </c>
      <c r="G68" s="5"/>
      <c r="H68" s="13">
        <f t="shared" si="8"/>
        <v>0</v>
      </c>
    </row>
    <row r="69" spans="1:8" ht="40" customHeight="1" thickBot="1" x14ac:dyDescent="0.6">
      <c r="A69" s="4" t="s">
        <v>133</v>
      </c>
      <c r="B69" s="5">
        <v>19</v>
      </c>
      <c r="C69" s="5"/>
      <c r="D69" s="13">
        <f t="shared" si="7"/>
        <v>0</v>
      </c>
      <c r="E69" s="5" t="s">
        <v>134</v>
      </c>
      <c r="F69" s="5">
        <v>230</v>
      </c>
      <c r="G69" s="5"/>
      <c r="H69" s="13">
        <f t="shared" si="8"/>
        <v>0</v>
      </c>
    </row>
    <row r="70" spans="1:8" ht="40" customHeight="1" thickBot="1" x14ac:dyDescent="0.6">
      <c r="A70" s="4" t="s">
        <v>135</v>
      </c>
      <c r="B70" s="5">
        <v>22</v>
      </c>
      <c r="C70" s="5"/>
      <c r="D70" s="13">
        <f t="shared" si="7"/>
        <v>0</v>
      </c>
      <c r="E70" s="5" t="s">
        <v>136</v>
      </c>
      <c r="F70" s="5">
        <v>22</v>
      </c>
      <c r="G70" s="5"/>
      <c r="H70" s="13">
        <f t="shared" si="8"/>
        <v>0</v>
      </c>
    </row>
    <row r="71" spans="1:8" ht="40" customHeight="1" thickBot="1" x14ac:dyDescent="0.6">
      <c r="A71" s="4" t="s">
        <v>137</v>
      </c>
      <c r="B71" s="5">
        <v>50</v>
      </c>
      <c r="C71" s="5"/>
      <c r="D71" s="13">
        <f t="shared" si="7"/>
        <v>0</v>
      </c>
      <c r="E71" s="5" t="s">
        <v>138</v>
      </c>
      <c r="F71" s="5">
        <v>40</v>
      </c>
      <c r="G71" s="5"/>
      <c r="H71" s="13">
        <f t="shared" si="8"/>
        <v>0</v>
      </c>
    </row>
    <row r="72" spans="1:8" ht="40" customHeight="1" thickBot="1" x14ac:dyDescent="0.6">
      <c r="A72" s="4" t="s">
        <v>139</v>
      </c>
      <c r="B72" s="5">
        <v>75</v>
      </c>
      <c r="C72" s="5"/>
      <c r="D72" s="13">
        <f t="shared" si="7"/>
        <v>0</v>
      </c>
      <c r="E72" s="5" t="s">
        <v>140</v>
      </c>
      <c r="F72" s="5">
        <v>13</v>
      </c>
      <c r="G72" s="5"/>
      <c r="H72" s="13">
        <f t="shared" si="8"/>
        <v>0</v>
      </c>
    </row>
    <row r="73" spans="1:8" ht="40" customHeight="1" thickBot="1" x14ac:dyDescent="0.6">
      <c r="A73" s="4" t="s">
        <v>141</v>
      </c>
      <c r="B73" s="5">
        <v>40</v>
      </c>
      <c r="C73" s="5"/>
      <c r="D73" s="13">
        <f t="shared" si="7"/>
        <v>0</v>
      </c>
      <c r="E73" s="5" t="s">
        <v>142</v>
      </c>
      <c r="F73" s="5">
        <v>15</v>
      </c>
      <c r="G73" s="5"/>
      <c r="H73" s="13">
        <f t="shared" si="8"/>
        <v>0</v>
      </c>
    </row>
    <row r="74" spans="1:8" ht="40" customHeight="1" thickBot="1" x14ac:dyDescent="0.6">
      <c r="A74" s="4" t="s">
        <v>143</v>
      </c>
      <c r="B74" s="5">
        <v>11</v>
      </c>
      <c r="C74" s="5"/>
      <c r="D74" s="13">
        <f t="shared" si="7"/>
        <v>0</v>
      </c>
      <c r="E74" s="5" t="s">
        <v>144</v>
      </c>
      <c r="F74" s="5">
        <v>150</v>
      </c>
      <c r="G74" s="5"/>
      <c r="H74" s="13">
        <f t="shared" si="8"/>
        <v>0</v>
      </c>
    </row>
    <row r="75" spans="1:8" ht="40" customHeight="1" thickBot="1" x14ac:dyDescent="0.6">
      <c r="A75" s="4" t="s">
        <v>145</v>
      </c>
      <c r="B75" s="5">
        <v>65</v>
      </c>
      <c r="C75" s="5"/>
      <c r="D75" s="13">
        <f t="shared" si="7"/>
        <v>0</v>
      </c>
      <c r="E75" s="5" t="s">
        <v>146</v>
      </c>
      <c r="F75" s="5">
        <v>120</v>
      </c>
      <c r="G75" s="5"/>
      <c r="H75" s="13">
        <f t="shared" si="8"/>
        <v>0</v>
      </c>
    </row>
    <row r="76" spans="1:8" ht="40" customHeight="1" thickBot="1" x14ac:dyDescent="0.6">
      <c r="A76" s="65" t="s">
        <v>147</v>
      </c>
      <c r="B76" s="65"/>
      <c r="C76" s="65"/>
      <c r="D76" s="65"/>
      <c r="E76" s="65"/>
      <c r="F76" s="65"/>
      <c r="G76" s="65"/>
      <c r="H76" s="19">
        <f>SUM(D67:D75,H67:H75)</f>
        <v>0</v>
      </c>
    </row>
    <row r="77" spans="1:8" ht="40" customHeight="1" thickBot="1" x14ac:dyDescent="0.6">
      <c r="A77" s="82" t="s">
        <v>148</v>
      </c>
      <c r="B77" s="82"/>
      <c r="C77" s="82"/>
      <c r="D77" s="82"/>
      <c r="E77" s="82"/>
      <c r="F77" s="82"/>
      <c r="G77" s="82"/>
      <c r="H77" s="82"/>
    </row>
    <row r="78" spans="1:8" ht="40" customHeight="1" thickBot="1" x14ac:dyDescent="0.6">
      <c r="A78" s="1" t="s">
        <v>94</v>
      </c>
      <c r="B78" s="2" t="s">
        <v>128</v>
      </c>
      <c r="C78" s="2" t="s">
        <v>4</v>
      </c>
      <c r="D78" s="2" t="s">
        <v>5</v>
      </c>
      <c r="E78" s="2" t="s">
        <v>94</v>
      </c>
      <c r="F78" s="2" t="s">
        <v>128</v>
      </c>
      <c r="G78" s="2" t="s">
        <v>4</v>
      </c>
      <c r="H78" s="7" t="s">
        <v>5</v>
      </c>
    </row>
    <row r="79" spans="1:8" ht="40" customHeight="1" thickBot="1" x14ac:dyDescent="0.6">
      <c r="A79" s="8" t="s">
        <v>149</v>
      </c>
      <c r="B79" s="5"/>
      <c r="C79" s="5"/>
      <c r="D79" s="13">
        <f t="shared" ref="D79:D84" si="9">SUM(B79*C79)</f>
        <v>0</v>
      </c>
      <c r="E79" s="5"/>
      <c r="F79" s="5"/>
      <c r="G79" s="5"/>
      <c r="H79" s="13">
        <f t="shared" ref="H79:H84" si="10">SUM(F79*G79)</f>
        <v>0</v>
      </c>
    </row>
    <row r="80" spans="1:8" ht="40" customHeight="1" thickBot="1" x14ac:dyDescent="0.6">
      <c r="A80" s="8" t="s">
        <v>150</v>
      </c>
      <c r="B80" s="5"/>
      <c r="C80" s="5"/>
      <c r="D80" s="13">
        <f t="shared" si="9"/>
        <v>0</v>
      </c>
      <c r="E80" s="5"/>
      <c r="F80" s="5"/>
      <c r="G80" s="5"/>
      <c r="H80" s="13">
        <f t="shared" si="10"/>
        <v>0</v>
      </c>
    </row>
    <row r="81" spans="1:11" ht="40" customHeight="1" thickBot="1" x14ac:dyDescent="0.6">
      <c r="A81" s="8" t="s">
        <v>151</v>
      </c>
      <c r="B81" s="5"/>
      <c r="C81" s="5"/>
      <c r="D81" s="13">
        <f t="shared" si="9"/>
        <v>0</v>
      </c>
      <c r="E81" s="5"/>
      <c r="F81" s="5"/>
      <c r="G81" s="5"/>
      <c r="H81" s="13">
        <f t="shared" si="10"/>
        <v>0</v>
      </c>
    </row>
    <row r="82" spans="1:11" ht="40" customHeight="1" thickBot="1" x14ac:dyDescent="0.6">
      <c r="A82" s="8" t="s">
        <v>152</v>
      </c>
      <c r="B82" s="5"/>
      <c r="C82" s="5"/>
      <c r="D82" s="13">
        <f t="shared" si="9"/>
        <v>0</v>
      </c>
      <c r="E82" s="5"/>
      <c r="F82" s="5"/>
      <c r="G82" s="5"/>
      <c r="H82" s="13">
        <f t="shared" si="10"/>
        <v>0</v>
      </c>
    </row>
    <row r="83" spans="1:11" ht="40" customHeight="1" thickBot="1" x14ac:dyDescent="0.6">
      <c r="A83" s="8" t="s">
        <v>153</v>
      </c>
      <c r="B83" s="5"/>
      <c r="C83" s="5"/>
      <c r="D83" s="13">
        <f t="shared" si="9"/>
        <v>0</v>
      </c>
      <c r="E83" s="5"/>
      <c r="F83" s="5"/>
      <c r="G83" s="5"/>
      <c r="H83" s="13">
        <f t="shared" si="10"/>
        <v>0</v>
      </c>
    </row>
    <row r="84" spans="1:11" ht="40" customHeight="1" thickBot="1" x14ac:dyDescent="0.6">
      <c r="A84" s="8" t="s">
        <v>154</v>
      </c>
      <c r="B84" s="5"/>
      <c r="C84" s="9"/>
      <c r="D84" s="13">
        <f t="shared" si="9"/>
        <v>0</v>
      </c>
      <c r="E84" s="5"/>
      <c r="F84" s="5"/>
      <c r="G84" s="9"/>
      <c r="H84" s="13">
        <f t="shared" si="10"/>
        <v>0</v>
      </c>
    </row>
    <row r="85" spans="1:11" ht="40" customHeight="1" thickBot="1" x14ac:dyDescent="0.6">
      <c r="A85" s="65" t="s">
        <v>155</v>
      </c>
      <c r="B85" s="65"/>
      <c r="C85" s="65"/>
      <c r="D85" s="19">
        <f>SUM(D79:D84)</f>
        <v>0</v>
      </c>
      <c r="E85" s="65" t="s">
        <v>156</v>
      </c>
      <c r="F85" s="65"/>
      <c r="G85" s="65"/>
      <c r="H85" s="19">
        <f>SUM(H79:H84)</f>
        <v>0</v>
      </c>
    </row>
    <row r="86" spans="1:11" x14ac:dyDescent="0.55000000000000004">
      <c r="A86" s="81"/>
      <c r="B86" s="81"/>
      <c r="C86" s="81"/>
      <c r="D86" s="81"/>
      <c r="E86" s="81"/>
      <c r="F86" s="81"/>
      <c r="G86" s="81"/>
      <c r="H86" s="81"/>
    </row>
    <row r="87" spans="1:11" ht="91.5" customHeight="1" x14ac:dyDescent="0.55000000000000004">
      <c r="A87" s="80" t="s">
        <v>157</v>
      </c>
      <c r="B87" s="80"/>
      <c r="C87" s="80"/>
      <c r="D87" s="80"/>
      <c r="E87" s="80"/>
      <c r="F87" s="80"/>
      <c r="G87" s="80"/>
      <c r="H87" s="80"/>
      <c r="I87" s="16"/>
      <c r="J87" s="16"/>
      <c r="K87" s="16"/>
    </row>
    <row r="88" spans="1:11" ht="38.4" customHeight="1" x14ac:dyDescent="0.55000000000000004">
      <c r="A88" s="80"/>
      <c r="B88" s="80"/>
      <c r="C88" s="80"/>
      <c r="D88" s="80"/>
      <c r="E88" s="80"/>
      <c r="F88" s="80"/>
      <c r="G88" s="80"/>
      <c r="H88" s="80"/>
      <c r="I88" s="16"/>
      <c r="J88" s="16"/>
      <c r="K88" s="16"/>
    </row>
    <row r="89" spans="1:11" x14ac:dyDescent="0.55000000000000004">
      <c r="A89" s="63"/>
      <c r="B89" s="63"/>
      <c r="C89" s="63"/>
      <c r="D89" s="63"/>
      <c r="E89" s="63"/>
      <c r="F89" s="63"/>
      <c r="G89" s="63"/>
      <c r="H89" s="63"/>
    </row>
  </sheetData>
  <mergeCells count="23">
    <mergeCell ref="A1:D1"/>
    <mergeCell ref="E1:H1"/>
    <mergeCell ref="A34:D34"/>
    <mergeCell ref="E34:H34"/>
    <mergeCell ref="A47:C47"/>
    <mergeCell ref="A48:D48"/>
    <mergeCell ref="A52:C52"/>
    <mergeCell ref="A89:H89"/>
    <mergeCell ref="A85:C85"/>
    <mergeCell ref="E85:G85"/>
    <mergeCell ref="E23:G23"/>
    <mergeCell ref="E24:H24"/>
    <mergeCell ref="E32:G33"/>
    <mergeCell ref="H32:H33"/>
    <mergeCell ref="A87:H88"/>
    <mergeCell ref="A86:H86"/>
    <mergeCell ref="A53:D53"/>
    <mergeCell ref="A64:C64"/>
    <mergeCell ref="E64:G64"/>
    <mergeCell ref="A65:H65"/>
    <mergeCell ref="A76:G76"/>
    <mergeCell ref="A77:H77"/>
    <mergeCell ref="A33:C33"/>
  </mergeCells>
  <pageMargins left="0.70000000000000007" right="0.70000000000000007" top="0.75" bottom="0.75" header="0.30000000000000004" footer="0.30000000000000004"/>
  <pageSetup paperSize="9" scale="52" fitToWidth="0" fitToHeight="0" orientation="portrait" r:id="rId1"/>
  <rowBreaks count="2" manualBreakCount="2">
    <brk id="33" max="16383" man="1"/>
    <brk id="64"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6C8DCBA51B874FB74C574AF7ECF04E" ma:contentTypeVersion="18" ma:contentTypeDescription="Crée un document." ma:contentTypeScope="" ma:versionID="0c46ae9f94c8b5b43b824912392bcb06">
  <xsd:schema xmlns:xsd="http://www.w3.org/2001/XMLSchema" xmlns:xs="http://www.w3.org/2001/XMLSchema" xmlns:p="http://schemas.microsoft.com/office/2006/metadata/properties" xmlns:ns2="5eccef64-0b4a-494f-930f-02647f0ec6df" xmlns:ns3="5b2a1902-e3df-440e-9032-5dc8a767c232" xmlns:ns4="d7f57983-8993-4d69-a114-0d592bb7054e" targetNamespace="http://schemas.microsoft.com/office/2006/metadata/properties" ma:root="true" ma:fieldsID="d671034df53ac60d8a15bf7b147097cd" ns2:_="" ns3:_="" ns4:_="">
    <xsd:import namespace="5eccef64-0b4a-494f-930f-02647f0ec6df"/>
    <xsd:import namespace="5b2a1902-e3df-440e-9032-5dc8a767c232"/>
    <xsd:import namespace="d7f57983-8993-4d69-a114-0d592bb7054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ccef64-0b4a-494f-930f-02647f0ec6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ad1a1102-b216-47e8-8c44-fed0119cfb0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2a1902-e3df-440e-9032-5dc8a767c232"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7f57983-8993-4d69-a114-0d592bb7054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c1a141ea-df58-4498-b3a5-4fc7cfcbcc14}" ma:internalName="TaxCatchAll" ma:showField="CatchAllData" ma:web="d7f57983-8993-4d69-a114-0d592bb705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eccef64-0b4a-494f-930f-02647f0ec6df">
      <Terms xmlns="http://schemas.microsoft.com/office/infopath/2007/PartnerControls"/>
    </lcf76f155ced4ddcb4097134ff3c332f>
    <TaxCatchAll xmlns="d7f57983-8993-4d69-a114-0d592bb7054e" xsi:nil="true"/>
  </documentManagement>
</p:properties>
</file>

<file path=customXml/itemProps1.xml><?xml version="1.0" encoding="utf-8"?>
<ds:datastoreItem xmlns:ds="http://schemas.openxmlformats.org/officeDocument/2006/customXml" ds:itemID="{51847EF8-0FA7-47E6-8A70-31615667A451}"/>
</file>

<file path=customXml/itemProps2.xml><?xml version="1.0" encoding="utf-8"?>
<ds:datastoreItem xmlns:ds="http://schemas.openxmlformats.org/officeDocument/2006/customXml" ds:itemID="{F1BFF9EA-9BB2-4AAF-911D-56DAD6962FD3}"/>
</file>

<file path=customXml/itemProps3.xml><?xml version="1.0" encoding="utf-8"?>
<ds:datastoreItem xmlns:ds="http://schemas.openxmlformats.org/officeDocument/2006/customXml" ds:itemID="{5DC28DCA-67CE-40A2-8E03-59E817CAC87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Fiche_de_collecte</vt:lpstr>
      <vt:lpstr>Abaque</vt:lpstr>
      <vt:lpstr>Abaque!_Hlk138173693</vt:lpstr>
      <vt:lpstr>Abaque!Zone_d_impression</vt:lpstr>
      <vt:lpstr>Fiche_de_collecte!Zone_d_impression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Séphira MERAD</dc:creator>
  <cp:lastModifiedBy>Séphira MERAD</cp:lastModifiedBy>
  <cp:lastPrinted>2024-03-19T13:56:02Z</cp:lastPrinted>
  <dcterms:created xsi:type="dcterms:W3CDTF">2024-03-19T10:42:11Z</dcterms:created>
  <dcterms:modified xsi:type="dcterms:W3CDTF">2024-03-21T14:29:19Z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0x010100AD6C8DCBA51B874FB74C574AF7ECF04E</vt:lpwstr>
  </property>
</Properties>
</file>